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 and Jo\Dropbox\BPJ\Stopwatches and Timing\"/>
    </mc:Choice>
  </mc:AlternateContent>
  <bookViews>
    <workbookView xWindow="480" yWindow="330" windowWidth="19440" windowHeight="7455"/>
  </bookViews>
  <sheets>
    <sheet name="Results" sheetId="4" r:id="rId1"/>
    <sheet name="Entries" sheetId="1" r:id="rId2"/>
    <sheet name="Stopwatch" sheetId="6" r:id="rId3"/>
    <sheet name="Non Finishers" sheetId="9" r:id="rId4"/>
    <sheet name="RunBritain" sheetId="10" r:id="rId5"/>
  </sheets>
  <definedNames>
    <definedName name="_xlnm._FilterDatabase" localSheetId="1" hidden="1">Entries!$A$1:$I$296</definedName>
    <definedName name="_xlnm._FilterDatabase" localSheetId="0" hidden="1">Results!$A$1:$J$258</definedName>
    <definedName name="_xlnm.Print_Area" localSheetId="1">Entries!$A:$F</definedName>
    <definedName name="_xlnm.Print_Titles" localSheetId="1">Entries!$1:$1</definedName>
    <definedName name="_xlnm.Print_Titles" localSheetId="0">Results!$1:$1</definedName>
  </definedNames>
  <calcPr calcId="171027"/>
  <pivotCaches>
    <pivotCache cacheId="0" r:id="rId6"/>
  </pivotCaches>
</workbook>
</file>

<file path=xl/calcChain.xml><?xml version="1.0" encoding="utf-8"?>
<calcChain xmlns="http://schemas.openxmlformats.org/spreadsheetml/2006/main">
  <c r="J7" i="6" l="1"/>
  <c r="K7" i="6" s="1"/>
  <c r="J8" i="6"/>
  <c r="K8" i="6" s="1"/>
  <c r="J9" i="6"/>
  <c r="K9" i="6" s="1"/>
  <c r="J10" i="6"/>
  <c r="K10" i="6" s="1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K167" i="6" s="1"/>
  <c r="J168" i="6"/>
  <c r="J169" i="6"/>
  <c r="K169" i="6" s="1"/>
  <c r="J170" i="6"/>
  <c r="J171" i="6"/>
  <c r="K171" i="6" s="1"/>
  <c r="J172" i="6"/>
  <c r="J173" i="6"/>
  <c r="K173" i="6" s="1"/>
  <c r="J174" i="6"/>
  <c r="J175" i="6"/>
  <c r="K175" i="6" s="1"/>
  <c r="J176" i="6"/>
  <c r="J177" i="6"/>
  <c r="K177" i="6" s="1"/>
  <c r="J178" i="6"/>
  <c r="J179" i="6"/>
  <c r="K179" i="6" s="1"/>
  <c r="J180" i="6"/>
  <c r="J181" i="6"/>
  <c r="K181" i="6" s="1"/>
  <c r="J182" i="6"/>
  <c r="J183" i="6"/>
  <c r="K183" i="6" s="1"/>
  <c r="J184" i="6"/>
  <c r="J185" i="6"/>
  <c r="K185" i="6" s="1"/>
  <c r="J186" i="6"/>
  <c r="J187" i="6"/>
  <c r="K187" i="6" s="1"/>
  <c r="J188" i="6"/>
  <c r="J189" i="6"/>
  <c r="K189" i="6" s="1"/>
  <c r="J190" i="6"/>
  <c r="J191" i="6"/>
  <c r="K191" i="6" s="1"/>
  <c r="J192" i="6"/>
  <c r="J193" i="6"/>
  <c r="K193" i="6" s="1"/>
  <c r="J194" i="6"/>
  <c r="J195" i="6"/>
  <c r="K195" i="6" s="1"/>
  <c r="J196" i="6"/>
  <c r="J197" i="6"/>
  <c r="K197" i="6" s="1"/>
  <c r="J198" i="6"/>
  <c r="J199" i="6"/>
  <c r="K199" i="6" s="1"/>
  <c r="J200" i="6"/>
  <c r="J201" i="6"/>
  <c r="K201" i="6" s="1"/>
  <c r="J202" i="6"/>
  <c r="J203" i="6"/>
  <c r="K203" i="6" s="1"/>
  <c r="J204" i="6"/>
  <c r="J205" i="6"/>
  <c r="K205" i="6" s="1"/>
  <c r="J206" i="6"/>
  <c r="J207" i="6"/>
  <c r="K207" i="6" s="1"/>
  <c r="J208" i="6"/>
  <c r="J209" i="6"/>
  <c r="K209" i="6" s="1"/>
  <c r="J210" i="6"/>
  <c r="J211" i="6"/>
  <c r="K211" i="6" s="1"/>
  <c r="J212" i="6"/>
  <c r="J213" i="6"/>
  <c r="K213" i="6" s="1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C39" i="9"/>
  <c r="D39" i="9"/>
  <c r="E39" i="9"/>
  <c r="C40" i="9"/>
  <c r="D40" i="9"/>
  <c r="E40" i="9"/>
  <c r="C41" i="9"/>
  <c r="D41" i="9"/>
  <c r="E41" i="9"/>
  <c r="C42" i="9"/>
  <c r="D42" i="9"/>
  <c r="E42" i="9"/>
  <c r="C43" i="9"/>
  <c r="D43" i="9"/>
  <c r="E43" i="9"/>
  <c r="C44" i="9"/>
  <c r="D44" i="9"/>
  <c r="E44" i="9"/>
  <c r="C45" i="9"/>
  <c r="D45" i="9"/>
  <c r="E45" i="9"/>
  <c r="C46" i="9"/>
  <c r="D46" i="9"/>
  <c r="E46" i="9"/>
  <c r="C47" i="9"/>
  <c r="D47" i="9"/>
  <c r="E47" i="9"/>
  <c r="C48" i="9"/>
  <c r="D48" i="9"/>
  <c r="E48" i="9"/>
  <c r="C49" i="9"/>
  <c r="D49" i="9"/>
  <c r="E49" i="9"/>
  <c r="C50" i="9"/>
  <c r="D50" i="9"/>
  <c r="E50" i="9"/>
  <c r="C51" i="9"/>
  <c r="D51" i="9"/>
  <c r="E51" i="9"/>
  <c r="C52" i="9"/>
  <c r="D52" i="9"/>
  <c r="E52" i="9"/>
  <c r="C53" i="9"/>
  <c r="D53" i="9"/>
  <c r="E53" i="9"/>
  <c r="C54" i="9"/>
  <c r="D54" i="9"/>
  <c r="E54" i="9"/>
  <c r="C55" i="9"/>
  <c r="D55" i="9"/>
  <c r="E55" i="9"/>
  <c r="C56" i="9"/>
  <c r="D56" i="9"/>
  <c r="E56" i="9"/>
  <c r="C57" i="9"/>
  <c r="D57" i="9"/>
  <c r="E57" i="9"/>
  <c r="C58" i="9"/>
  <c r="D58" i="9"/>
  <c r="E58" i="9"/>
  <c r="C59" i="9"/>
  <c r="D59" i="9"/>
  <c r="E59" i="9"/>
  <c r="C60" i="9"/>
  <c r="D60" i="9"/>
  <c r="E60" i="9"/>
  <c r="C61" i="9"/>
  <c r="D61" i="9"/>
  <c r="E61" i="9"/>
  <c r="C62" i="9"/>
  <c r="D62" i="9"/>
  <c r="E62" i="9"/>
  <c r="C63" i="9"/>
  <c r="D63" i="9"/>
  <c r="E63" i="9"/>
  <c r="C64" i="9"/>
  <c r="D64" i="9"/>
  <c r="E64" i="9"/>
  <c r="C65" i="9"/>
  <c r="D65" i="9"/>
  <c r="E65" i="9"/>
  <c r="C66" i="9"/>
  <c r="D66" i="9"/>
  <c r="E66" i="9"/>
  <c r="C67" i="9"/>
  <c r="D67" i="9"/>
  <c r="E67" i="9"/>
  <c r="C68" i="9"/>
  <c r="D68" i="9"/>
  <c r="E68" i="9"/>
  <c r="C69" i="9"/>
  <c r="D69" i="9"/>
  <c r="E69" i="9"/>
  <c r="C70" i="9"/>
  <c r="D70" i="9"/>
  <c r="E70" i="9"/>
  <c r="C71" i="9"/>
  <c r="D71" i="9"/>
  <c r="E71" i="9"/>
  <c r="C72" i="9"/>
  <c r="D72" i="9"/>
  <c r="E72" i="9"/>
  <c r="C73" i="9"/>
  <c r="D73" i="9"/>
  <c r="E73" i="9"/>
  <c r="C74" i="9"/>
  <c r="D74" i="9"/>
  <c r="E74" i="9"/>
  <c r="C75" i="9"/>
  <c r="D75" i="9"/>
  <c r="E75" i="9"/>
  <c r="C76" i="9"/>
  <c r="D76" i="9"/>
  <c r="E76" i="9"/>
  <c r="C77" i="9"/>
  <c r="D77" i="9"/>
  <c r="E77" i="9"/>
  <c r="C78" i="9"/>
  <c r="D78" i="9"/>
  <c r="E78" i="9"/>
  <c r="C79" i="9"/>
  <c r="D79" i="9"/>
  <c r="E79" i="9"/>
  <c r="C80" i="9"/>
  <c r="D80" i="9"/>
  <c r="E80" i="9"/>
  <c r="C81" i="9"/>
  <c r="D81" i="9"/>
  <c r="E81" i="9"/>
  <c r="C82" i="9"/>
  <c r="D82" i="9"/>
  <c r="E82" i="9"/>
  <c r="C83" i="9"/>
  <c r="D83" i="9"/>
  <c r="E83" i="9"/>
  <c r="C84" i="9"/>
  <c r="D84" i="9"/>
  <c r="E84" i="9"/>
  <c r="C85" i="9"/>
  <c r="D85" i="9"/>
  <c r="E85" i="9"/>
  <c r="C86" i="9"/>
  <c r="D86" i="9"/>
  <c r="E86" i="9"/>
  <c r="C87" i="9"/>
  <c r="D87" i="9"/>
  <c r="E87" i="9"/>
  <c r="C88" i="9"/>
  <c r="D88" i="9"/>
  <c r="E88" i="9"/>
  <c r="C89" i="9"/>
  <c r="D89" i="9"/>
  <c r="E89" i="9"/>
  <c r="C90" i="9"/>
  <c r="D90" i="9"/>
  <c r="E90" i="9"/>
  <c r="C91" i="9"/>
  <c r="D91" i="9"/>
  <c r="E91" i="9"/>
  <c r="C92" i="9"/>
  <c r="D92" i="9"/>
  <c r="E92" i="9"/>
  <c r="C93" i="9"/>
  <c r="D93" i="9"/>
  <c r="E93" i="9"/>
  <c r="C94" i="9"/>
  <c r="D94" i="9"/>
  <c r="E94" i="9"/>
  <c r="C95" i="9"/>
  <c r="D95" i="9"/>
  <c r="E95" i="9"/>
  <c r="C96" i="9"/>
  <c r="D96" i="9"/>
  <c r="E96" i="9"/>
  <c r="C97" i="9"/>
  <c r="D97" i="9"/>
  <c r="E97" i="9"/>
  <c r="C98" i="9"/>
  <c r="D98" i="9"/>
  <c r="E98" i="9"/>
  <c r="C99" i="9"/>
  <c r="D99" i="9"/>
  <c r="E99" i="9"/>
  <c r="C100" i="9"/>
  <c r="D100" i="9"/>
  <c r="E100" i="9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K214" i="6" s="1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H296" i="1"/>
  <c r="I296" i="1"/>
  <c r="G296" i="1"/>
  <c r="H295" i="1"/>
  <c r="I295" i="1"/>
  <c r="G295" i="1"/>
  <c r="H290" i="1"/>
  <c r="I290" i="1"/>
  <c r="H291" i="1"/>
  <c r="I291" i="1"/>
  <c r="H292" i="1"/>
  <c r="I292" i="1"/>
  <c r="H293" i="1"/>
  <c r="I293" i="1"/>
  <c r="H294" i="1"/>
  <c r="I294" i="1"/>
  <c r="G294" i="1"/>
  <c r="G293" i="1"/>
  <c r="G292" i="1"/>
  <c r="G291" i="1"/>
  <c r="H285" i="1"/>
  <c r="I285" i="1"/>
  <c r="H286" i="1"/>
  <c r="I286" i="1"/>
  <c r="H287" i="1"/>
  <c r="I287" i="1"/>
  <c r="H288" i="1"/>
  <c r="I288" i="1"/>
  <c r="H289" i="1"/>
  <c r="I289" i="1"/>
  <c r="G290" i="1"/>
  <c r="G289" i="1"/>
  <c r="G288" i="1"/>
  <c r="G287" i="1"/>
  <c r="G286" i="1"/>
  <c r="G285" i="1"/>
  <c r="G3" i="1"/>
  <c r="H3" i="1"/>
  <c r="I3" i="1"/>
  <c r="G4" i="1"/>
  <c r="H4" i="1"/>
  <c r="I4" i="1"/>
  <c r="G5" i="1"/>
  <c r="H5" i="1"/>
  <c r="I5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G65" i="1"/>
  <c r="H65" i="1"/>
  <c r="I65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G78" i="1"/>
  <c r="H78" i="1"/>
  <c r="I78" i="1"/>
  <c r="G79" i="1"/>
  <c r="H79" i="1"/>
  <c r="I79" i="1"/>
  <c r="G80" i="1"/>
  <c r="H80" i="1"/>
  <c r="I80" i="1"/>
  <c r="G81" i="1"/>
  <c r="H81" i="1"/>
  <c r="I81" i="1"/>
  <c r="G82" i="1"/>
  <c r="H82" i="1"/>
  <c r="I82" i="1"/>
  <c r="G83" i="1"/>
  <c r="H83" i="1"/>
  <c r="I83" i="1"/>
  <c r="G84" i="1"/>
  <c r="H84" i="1"/>
  <c r="I84" i="1"/>
  <c r="G85" i="1"/>
  <c r="H85" i="1"/>
  <c r="I85" i="1"/>
  <c r="G86" i="1"/>
  <c r="H86" i="1"/>
  <c r="I86" i="1"/>
  <c r="G87" i="1"/>
  <c r="H87" i="1"/>
  <c r="I87" i="1"/>
  <c r="G88" i="1"/>
  <c r="H88" i="1"/>
  <c r="I88" i="1"/>
  <c r="G89" i="1"/>
  <c r="H89" i="1"/>
  <c r="I89" i="1"/>
  <c r="G90" i="1"/>
  <c r="H90" i="1"/>
  <c r="I90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G97" i="1"/>
  <c r="H97" i="1"/>
  <c r="I97" i="1"/>
  <c r="G98" i="1"/>
  <c r="H98" i="1"/>
  <c r="I98" i="1"/>
  <c r="G99" i="1"/>
  <c r="H99" i="1"/>
  <c r="I99" i="1"/>
  <c r="G100" i="1"/>
  <c r="H100" i="1"/>
  <c r="I100" i="1"/>
  <c r="G101" i="1"/>
  <c r="H101" i="1"/>
  <c r="I101" i="1"/>
  <c r="G102" i="1"/>
  <c r="H102" i="1"/>
  <c r="I102" i="1"/>
  <c r="G103" i="1"/>
  <c r="H103" i="1"/>
  <c r="I103" i="1"/>
  <c r="G104" i="1"/>
  <c r="H104" i="1"/>
  <c r="I104" i="1"/>
  <c r="G105" i="1"/>
  <c r="H105" i="1"/>
  <c r="I105" i="1"/>
  <c r="G106" i="1"/>
  <c r="H106" i="1"/>
  <c r="I106" i="1"/>
  <c r="G107" i="1"/>
  <c r="H107" i="1"/>
  <c r="I107" i="1"/>
  <c r="G108" i="1"/>
  <c r="H108" i="1"/>
  <c r="I108" i="1"/>
  <c r="G109" i="1"/>
  <c r="H109" i="1"/>
  <c r="I109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G117" i="1"/>
  <c r="H117" i="1"/>
  <c r="I117" i="1"/>
  <c r="G118" i="1"/>
  <c r="H118" i="1"/>
  <c r="I118" i="1"/>
  <c r="G119" i="1"/>
  <c r="H119" i="1"/>
  <c r="I119" i="1"/>
  <c r="G120" i="1"/>
  <c r="H120" i="1"/>
  <c r="I120" i="1"/>
  <c r="G121" i="1"/>
  <c r="H121" i="1"/>
  <c r="I121" i="1"/>
  <c r="G122" i="1"/>
  <c r="H122" i="1"/>
  <c r="I122" i="1"/>
  <c r="G123" i="1"/>
  <c r="H123" i="1"/>
  <c r="I123" i="1"/>
  <c r="G124" i="1"/>
  <c r="H124" i="1"/>
  <c r="I124" i="1"/>
  <c r="G125" i="1"/>
  <c r="H125" i="1"/>
  <c r="I125" i="1"/>
  <c r="G126" i="1"/>
  <c r="H126" i="1"/>
  <c r="I126" i="1"/>
  <c r="G127" i="1"/>
  <c r="H127" i="1"/>
  <c r="I127" i="1"/>
  <c r="G128" i="1"/>
  <c r="H128" i="1"/>
  <c r="I128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134" i="1"/>
  <c r="H134" i="1"/>
  <c r="I134" i="1"/>
  <c r="G135" i="1"/>
  <c r="H135" i="1"/>
  <c r="I135" i="1"/>
  <c r="G136" i="1"/>
  <c r="H136" i="1"/>
  <c r="I136" i="1"/>
  <c r="G137" i="1"/>
  <c r="H137" i="1"/>
  <c r="I137" i="1"/>
  <c r="G138" i="1"/>
  <c r="H138" i="1"/>
  <c r="I138" i="1"/>
  <c r="G139" i="1"/>
  <c r="H139" i="1"/>
  <c r="I139" i="1"/>
  <c r="G140" i="1"/>
  <c r="H140" i="1"/>
  <c r="I140" i="1"/>
  <c r="G141" i="1"/>
  <c r="H141" i="1"/>
  <c r="I141" i="1"/>
  <c r="G142" i="1"/>
  <c r="H142" i="1"/>
  <c r="I142" i="1"/>
  <c r="G143" i="1"/>
  <c r="H143" i="1"/>
  <c r="I143" i="1"/>
  <c r="G144" i="1"/>
  <c r="H144" i="1"/>
  <c r="I144" i="1"/>
  <c r="G145" i="1"/>
  <c r="H145" i="1"/>
  <c r="I145" i="1"/>
  <c r="G146" i="1"/>
  <c r="H146" i="1"/>
  <c r="I146" i="1"/>
  <c r="G147" i="1"/>
  <c r="H147" i="1"/>
  <c r="I147" i="1"/>
  <c r="G148" i="1"/>
  <c r="H148" i="1"/>
  <c r="I148" i="1"/>
  <c r="G149" i="1"/>
  <c r="H149" i="1"/>
  <c r="I149" i="1"/>
  <c r="G150" i="1"/>
  <c r="H150" i="1"/>
  <c r="I150" i="1"/>
  <c r="G151" i="1"/>
  <c r="H151" i="1"/>
  <c r="I151" i="1"/>
  <c r="G152" i="1"/>
  <c r="H152" i="1"/>
  <c r="I152" i="1"/>
  <c r="G153" i="1"/>
  <c r="H153" i="1"/>
  <c r="I153" i="1"/>
  <c r="G154" i="1"/>
  <c r="H154" i="1"/>
  <c r="I154" i="1"/>
  <c r="G155" i="1"/>
  <c r="H155" i="1"/>
  <c r="I155" i="1"/>
  <c r="G156" i="1"/>
  <c r="H156" i="1"/>
  <c r="I156" i="1"/>
  <c r="G157" i="1"/>
  <c r="H157" i="1"/>
  <c r="I157" i="1"/>
  <c r="G158" i="1"/>
  <c r="H158" i="1"/>
  <c r="I158" i="1"/>
  <c r="G159" i="1"/>
  <c r="H159" i="1"/>
  <c r="I159" i="1"/>
  <c r="G160" i="1"/>
  <c r="H160" i="1"/>
  <c r="I160" i="1"/>
  <c r="G161" i="1"/>
  <c r="H161" i="1"/>
  <c r="I161" i="1"/>
  <c r="G162" i="1"/>
  <c r="H162" i="1"/>
  <c r="I162" i="1"/>
  <c r="G163" i="1"/>
  <c r="H163" i="1"/>
  <c r="I163" i="1"/>
  <c r="G164" i="1"/>
  <c r="H164" i="1"/>
  <c r="I164" i="1"/>
  <c r="G165" i="1"/>
  <c r="H165" i="1"/>
  <c r="I165" i="1"/>
  <c r="G166" i="1"/>
  <c r="H166" i="1"/>
  <c r="I166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G174" i="1"/>
  <c r="H174" i="1"/>
  <c r="I174" i="1"/>
  <c r="G175" i="1"/>
  <c r="H175" i="1"/>
  <c r="I175" i="1"/>
  <c r="G176" i="1"/>
  <c r="H176" i="1"/>
  <c r="I176" i="1"/>
  <c r="G177" i="1"/>
  <c r="H177" i="1"/>
  <c r="I177" i="1"/>
  <c r="G178" i="1"/>
  <c r="H178" i="1"/>
  <c r="I178" i="1"/>
  <c r="G179" i="1"/>
  <c r="H179" i="1"/>
  <c r="I179" i="1"/>
  <c r="G180" i="1"/>
  <c r="H180" i="1"/>
  <c r="I180" i="1"/>
  <c r="G181" i="1"/>
  <c r="H181" i="1"/>
  <c r="I181" i="1"/>
  <c r="G182" i="1"/>
  <c r="H182" i="1"/>
  <c r="I182" i="1"/>
  <c r="G183" i="1"/>
  <c r="H183" i="1"/>
  <c r="I183" i="1"/>
  <c r="G184" i="1"/>
  <c r="H184" i="1"/>
  <c r="I184" i="1"/>
  <c r="G185" i="1"/>
  <c r="H185" i="1"/>
  <c r="I185" i="1"/>
  <c r="G186" i="1"/>
  <c r="H186" i="1"/>
  <c r="I186" i="1"/>
  <c r="G187" i="1"/>
  <c r="H187" i="1"/>
  <c r="I187" i="1"/>
  <c r="G188" i="1"/>
  <c r="H188" i="1"/>
  <c r="I188" i="1"/>
  <c r="G189" i="1"/>
  <c r="H189" i="1"/>
  <c r="I189" i="1"/>
  <c r="G190" i="1"/>
  <c r="H190" i="1"/>
  <c r="I190" i="1"/>
  <c r="G191" i="1"/>
  <c r="H191" i="1"/>
  <c r="I191" i="1"/>
  <c r="G192" i="1"/>
  <c r="H192" i="1"/>
  <c r="I192" i="1"/>
  <c r="G193" i="1"/>
  <c r="H193" i="1"/>
  <c r="I193" i="1"/>
  <c r="G194" i="1"/>
  <c r="H194" i="1"/>
  <c r="I194" i="1"/>
  <c r="G195" i="1"/>
  <c r="H195" i="1"/>
  <c r="I195" i="1"/>
  <c r="G196" i="1"/>
  <c r="H196" i="1"/>
  <c r="I196" i="1"/>
  <c r="G197" i="1"/>
  <c r="H197" i="1"/>
  <c r="I197" i="1"/>
  <c r="G198" i="1"/>
  <c r="H198" i="1"/>
  <c r="I198" i="1"/>
  <c r="G199" i="1"/>
  <c r="H199" i="1"/>
  <c r="I199" i="1"/>
  <c r="G200" i="1"/>
  <c r="H200" i="1"/>
  <c r="I200" i="1"/>
  <c r="G201" i="1"/>
  <c r="H201" i="1"/>
  <c r="I201" i="1"/>
  <c r="G202" i="1"/>
  <c r="H202" i="1"/>
  <c r="I202" i="1"/>
  <c r="G203" i="1"/>
  <c r="H203" i="1"/>
  <c r="I203" i="1"/>
  <c r="G204" i="1"/>
  <c r="H204" i="1"/>
  <c r="I204" i="1"/>
  <c r="G205" i="1"/>
  <c r="H205" i="1"/>
  <c r="I205" i="1"/>
  <c r="G206" i="1"/>
  <c r="H206" i="1"/>
  <c r="I206" i="1"/>
  <c r="G207" i="1"/>
  <c r="H207" i="1"/>
  <c r="I207" i="1"/>
  <c r="G208" i="1"/>
  <c r="H208" i="1"/>
  <c r="I208" i="1"/>
  <c r="G209" i="1"/>
  <c r="H209" i="1"/>
  <c r="I209" i="1"/>
  <c r="G210" i="1"/>
  <c r="H210" i="1"/>
  <c r="I210" i="1"/>
  <c r="G211" i="1"/>
  <c r="H211" i="1"/>
  <c r="I211" i="1"/>
  <c r="G212" i="1"/>
  <c r="H212" i="1"/>
  <c r="I212" i="1"/>
  <c r="G213" i="1"/>
  <c r="H213" i="1"/>
  <c r="I213" i="1"/>
  <c r="G214" i="1"/>
  <c r="H214" i="1"/>
  <c r="I214" i="1"/>
  <c r="G215" i="1"/>
  <c r="H215" i="1"/>
  <c r="I215" i="1"/>
  <c r="G216" i="1"/>
  <c r="H216" i="1"/>
  <c r="I216" i="1"/>
  <c r="G217" i="1"/>
  <c r="H217" i="1"/>
  <c r="I217" i="1"/>
  <c r="G218" i="1"/>
  <c r="H218" i="1"/>
  <c r="I218" i="1"/>
  <c r="G219" i="1"/>
  <c r="H219" i="1"/>
  <c r="I219" i="1"/>
  <c r="G220" i="1"/>
  <c r="H220" i="1"/>
  <c r="I220" i="1"/>
  <c r="G221" i="1"/>
  <c r="H221" i="1"/>
  <c r="I221" i="1"/>
  <c r="G222" i="1"/>
  <c r="H222" i="1"/>
  <c r="I222" i="1"/>
  <c r="G223" i="1"/>
  <c r="H223" i="1"/>
  <c r="I223" i="1"/>
  <c r="G224" i="1"/>
  <c r="H224" i="1"/>
  <c r="I224" i="1"/>
  <c r="G225" i="1"/>
  <c r="H225" i="1"/>
  <c r="I225" i="1"/>
  <c r="G226" i="1"/>
  <c r="H226" i="1"/>
  <c r="I226" i="1"/>
  <c r="G227" i="1"/>
  <c r="H227" i="1"/>
  <c r="I227" i="1"/>
  <c r="G228" i="1"/>
  <c r="H228" i="1"/>
  <c r="I228" i="1"/>
  <c r="G229" i="1"/>
  <c r="H229" i="1"/>
  <c r="I229" i="1"/>
  <c r="G230" i="1"/>
  <c r="H230" i="1"/>
  <c r="I230" i="1"/>
  <c r="G231" i="1"/>
  <c r="H231" i="1"/>
  <c r="I231" i="1"/>
  <c r="G232" i="1"/>
  <c r="H232" i="1"/>
  <c r="I232" i="1"/>
  <c r="G233" i="1"/>
  <c r="H233" i="1"/>
  <c r="I233" i="1"/>
  <c r="G234" i="1"/>
  <c r="H234" i="1"/>
  <c r="I234" i="1"/>
  <c r="G235" i="1"/>
  <c r="H235" i="1"/>
  <c r="I235" i="1"/>
  <c r="G236" i="1"/>
  <c r="H236" i="1"/>
  <c r="I236" i="1"/>
  <c r="G237" i="1"/>
  <c r="H237" i="1"/>
  <c r="I237" i="1"/>
  <c r="G238" i="1"/>
  <c r="H238" i="1"/>
  <c r="I238" i="1"/>
  <c r="G239" i="1"/>
  <c r="H239" i="1"/>
  <c r="I239" i="1"/>
  <c r="G240" i="1"/>
  <c r="H240" i="1"/>
  <c r="I240" i="1"/>
  <c r="G241" i="1"/>
  <c r="H241" i="1"/>
  <c r="I241" i="1"/>
  <c r="G242" i="1"/>
  <c r="H242" i="1"/>
  <c r="I242" i="1"/>
  <c r="G243" i="1"/>
  <c r="H243" i="1"/>
  <c r="I243" i="1"/>
  <c r="G244" i="1"/>
  <c r="H244" i="1"/>
  <c r="I244" i="1"/>
  <c r="G245" i="1"/>
  <c r="H245" i="1"/>
  <c r="I245" i="1"/>
  <c r="G246" i="1"/>
  <c r="H246" i="1"/>
  <c r="I246" i="1"/>
  <c r="G247" i="1"/>
  <c r="H247" i="1"/>
  <c r="I247" i="1"/>
  <c r="G248" i="1"/>
  <c r="H248" i="1"/>
  <c r="I248" i="1"/>
  <c r="G249" i="1"/>
  <c r="H249" i="1"/>
  <c r="I249" i="1"/>
  <c r="G250" i="1"/>
  <c r="H250" i="1"/>
  <c r="I250" i="1"/>
  <c r="G251" i="1"/>
  <c r="H251" i="1"/>
  <c r="I251" i="1"/>
  <c r="G252" i="1"/>
  <c r="H252" i="1"/>
  <c r="I252" i="1"/>
  <c r="G253" i="1"/>
  <c r="H253" i="1"/>
  <c r="I253" i="1"/>
  <c r="G254" i="1"/>
  <c r="H254" i="1"/>
  <c r="I254" i="1"/>
  <c r="G255" i="1"/>
  <c r="H255" i="1"/>
  <c r="I255" i="1"/>
  <c r="G256" i="1"/>
  <c r="H256" i="1"/>
  <c r="I256" i="1"/>
  <c r="G257" i="1"/>
  <c r="H257" i="1"/>
  <c r="I257" i="1"/>
  <c r="G258" i="1"/>
  <c r="H258" i="1"/>
  <c r="I258" i="1"/>
  <c r="G259" i="1"/>
  <c r="H259" i="1"/>
  <c r="I259" i="1"/>
  <c r="G260" i="1"/>
  <c r="H260" i="1"/>
  <c r="I260" i="1"/>
  <c r="G261" i="1"/>
  <c r="H261" i="1"/>
  <c r="I261" i="1"/>
  <c r="G262" i="1"/>
  <c r="H262" i="1"/>
  <c r="I262" i="1"/>
  <c r="G263" i="1"/>
  <c r="H263" i="1"/>
  <c r="I263" i="1"/>
  <c r="G264" i="1"/>
  <c r="H264" i="1"/>
  <c r="I264" i="1"/>
  <c r="G265" i="1"/>
  <c r="H265" i="1"/>
  <c r="I265" i="1"/>
  <c r="G266" i="1"/>
  <c r="H266" i="1"/>
  <c r="I266" i="1"/>
  <c r="G267" i="1"/>
  <c r="H267" i="1"/>
  <c r="I267" i="1"/>
  <c r="G268" i="1"/>
  <c r="H268" i="1"/>
  <c r="I268" i="1"/>
  <c r="G269" i="1"/>
  <c r="H269" i="1"/>
  <c r="I269" i="1"/>
  <c r="G270" i="1"/>
  <c r="H270" i="1"/>
  <c r="I270" i="1"/>
  <c r="G271" i="1"/>
  <c r="H271" i="1"/>
  <c r="I271" i="1"/>
  <c r="G272" i="1"/>
  <c r="H272" i="1"/>
  <c r="I272" i="1"/>
  <c r="G273" i="1"/>
  <c r="H273" i="1"/>
  <c r="I273" i="1"/>
  <c r="G274" i="1"/>
  <c r="H274" i="1"/>
  <c r="I274" i="1"/>
  <c r="G275" i="1"/>
  <c r="H275" i="1"/>
  <c r="I275" i="1"/>
  <c r="G276" i="1"/>
  <c r="H276" i="1"/>
  <c r="I276" i="1"/>
  <c r="G277" i="1"/>
  <c r="H277" i="1"/>
  <c r="I277" i="1"/>
  <c r="G278" i="1"/>
  <c r="H278" i="1"/>
  <c r="I278" i="1"/>
  <c r="G279" i="1"/>
  <c r="H279" i="1"/>
  <c r="I279" i="1"/>
  <c r="G280" i="1"/>
  <c r="H280" i="1"/>
  <c r="I280" i="1"/>
  <c r="G281" i="1"/>
  <c r="H281" i="1"/>
  <c r="I281" i="1"/>
  <c r="G282" i="1"/>
  <c r="H282" i="1"/>
  <c r="I282" i="1"/>
  <c r="G283" i="1"/>
  <c r="H283" i="1"/>
  <c r="I283" i="1"/>
  <c r="G284" i="1"/>
  <c r="H284" i="1"/>
  <c r="I284" i="1"/>
  <c r="K262" i="6" l="1"/>
  <c r="K260" i="6"/>
  <c r="K258" i="6"/>
  <c r="K256" i="6"/>
  <c r="K254" i="6"/>
  <c r="K252" i="6"/>
  <c r="K250" i="6"/>
  <c r="K248" i="6"/>
  <c r="K246" i="6"/>
  <c r="K244" i="6"/>
  <c r="K242" i="6"/>
  <c r="K240" i="6"/>
  <c r="K238" i="6"/>
  <c r="K236" i="6"/>
  <c r="K234" i="6"/>
  <c r="K232" i="6"/>
  <c r="K230" i="6"/>
  <c r="K228" i="6"/>
  <c r="K226" i="6"/>
  <c r="K224" i="6"/>
  <c r="K222" i="6"/>
  <c r="K220" i="6"/>
  <c r="K218" i="6"/>
  <c r="K216" i="6"/>
  <c r="K261" i="6"/>
  <c r="K259" i="6"/>
  <c r="K257" i="6"/>
  <c r="K255" i="6"/>
  <c r="K253" i="6"/>
  <c r="K251" i="6"/>
  <c r="K249" i="6"/>
  <c r="K247" i="6"/>
  <c r="K245" i="6"/>
  <c r="K243" i="6"/>
  <c r="K241" i="6"/>
  <c r="K239" i="6"/>
  <c r="K237" i="6"/>
  <c r="K235" i="6"/>
  <c r="K233" i="6"/>
  <c r="K231" i="6"/>
  <c r="K229" i="6"/>
  <c r="K227" i="6"/>
  <c r="K225" i="6"/>
  <c r="K223" i="6"/>
  <c r="K221" i="6"/>
  <c r="K219" i="6"/>
  <c r="K217" i="6"/>
  <c r="K215" i="6"/>
  <c r="K212" i="6"/>
  <c r="K210" i="6"/>
  <c r="K208" i="6"/>
  <c r="K206" i="6"/>
  <c r="K204" i="6"/>
  <c r="K202" i="6"/>
  <c r="K200" i="6"/>
  <c r="K198" i="6"/>
  <c r="K196" i="6"/>
  <c r="K194" i="6"/>
  <c r="K192" i="6"/>
  <c r="K190" i="6"/>
  <c r="K188" i="6"/>
  <c r="K186" i="6"/>
  <c r="K184" i="6"/>
  <c r="K182" i="6"/>
  <c r="K180" i="6"/>
  <c r="K178" i="6"/>
  <c r="K176" i="6"/>
  <c r="K174" i="6"/>
  <c r="K172" i="6"/>
  <c r="K170" i="6"/>
  <c r="K168" i="6"/>
  <c r="C84" i="4"/>
  <c r="D84" i="4"/>
  <c r="E84" i="4"/>
  <c r="F84" i="4"/>
  <c r="G84" i="4"/>
  <c r="I2" i="1" l="1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C7" i="4"/>
  <c r="D7" i="4"/>
  <c r="E7" i="4"/>
  <c r="F7" i="4"/>
  <c r="G7" i="4"/>
  <c r="C8" i="4"/>
  <c r="D8" i="4"/>
  <c r="E8" i="4"/>
  <c r="F8" i="4"/>
  <c r="G8" i="4"/>
  <c r="C9" i="4"/>
  <c r="D9" i="4"/>
  <c r="E9" i="4"/>
  <c r="F9" i="4"/>
  <c r="G9" i="4"/>
  <c r="C10" i="4"/>
  <c r="D10" i="4"/>
  <c r="E10" i="4"/>
  <c r="F10" i="4"/>
  <c r="G10" i="4"/>
  <c r="C11" i="4"/>
  <c r="D11" i="4"/>
  <c r="E11" i="4"/>
  <c r="F11" i="4"/>
  <c r="G11" i="4"/>
  <c r="C12" i="4"/>
  <c r="D12" i="4"/>
  <c r="E12" i="4"/>
  <c r="F12" i="4"/>
  <c r="G12" i="4"/>
  <c r="C13" i="4"/>
  <c r="D13" i="4"/>
  <c r="E13" i="4"/>
  <c r="F13" i="4"/>
  <c r="G13" i="4"/>
  <c r="C14" i="4"/>
  <c r="D14" i="4"/>
  <c r="E14" i="4"/>
  <c r="F14" i="4"/>
  <c r="G14" i="4"/>
  <c r="C15" i="4"/>
  <c r="D15" i="4"/>
  <c r="E15" i="4"/>
  <c r="F15" i="4"/>
  <c r="G15" i="4"/>
  <c r="C16" i="4"/>
  <c r="D16" i="4"/>
  <c r="E16" i="4"/>
  <c r="F16" i="4"/>
  <c r="G16" i="4"/>
  <c r="C17" i="4"/>
  <c r="D17" i="4"/>
  <c r="E17" i="4"/>
  <c r="F17" i="4"/>
  <c r="G17" i="4"/>
  <c r="C18" i="4"/>
  <c r="D18" i="4"/>
  <c r="E18" i="4"/>
  <c r="F18" i="4"/>
  <c r="G18" i="4"/>
  <c r="C19" i="4"/>
  <c r="D19" i="4"/>
  <c r="E19" i="4"/>
  <c r="F19" i="4"/>
  <c r="G19" i="4"/>
  <c r="C20" i="4"/>
  <c r="D20" i="4"/>
  <c r="E20" i="4"/>
  <c r="F20" i="4"/>
  <c r="G20" i="4"/>
  <c r="C21" i="4"/>
  <c r="D21" i="4"/>
  <c r="E21" i="4"/>
  <c r="F21" i="4"/>
  <c r="G21" i="4"/>
  <c r="C22" i="4"/>
  <c r="D22" i="4"/>
  <c r="E22" i="4"/>
  <c r="F22" i="4"/>
  <c r="G22" i="4"/>
  <c r="C23" i="4"/>
  <c r="D23" i="4"/>
  <c r="E23" i="4"/>
  <c r="F23" i="4"/>
  <c r="G23" i="4"/>
  <c r="C24" i="4"/>
  <c r="D24" i="4"/>
  <c r="E24" i="4"/>
  <c r="F24" i="4"/>
  <c r="G24" i="4"/>
  <c r="C25" i="4"/>
  <c r="D25" i="4"/>
  <c r="E25" i="4"/>
  <c r="F25" i="4"/>
  <c r="G25" i="4"/>
  <c r="C26" i="4"/>
  <c r="D26" i="4"/>
  <c r="E26" i="4"/>
  <c r="F26" i="4"/>
  <c r="G26" i="4"/>
  <c r="C27" i="4"/>
  <c r="D27" i="4"/>
  <c r="E27" i="4"/>
  <c r="F27" i="4"/>
  <c r="G27" i="4"/>
  <c r="C28" i="4"/>
  <c r="D28" i="4"/>
  <c r="E28" i="4"/>
  <c r="F28" i="4"/>
  <c r="G28" i="4"/>
  <c r="C29" i="4"/>
  <c r="D29" i="4"/>
  <c r="E29" i="4"/>
  <c r="F29" i="4"/>
  <c r="G29" i="4"/>
  <c r="C30" i="4"/>
  <c r="D30" i="4"/>
  <c r="E30" i="4"/>
  <c r="F30" i="4"/>
  <c r="G30" i="4"/>
  <c r="C31" i="4"/>
  <c r="D31" i="4"/>
  <c r="E31" i="4"/>
  <c r="F31" i="4"/>
  <c r="G31" i="4"/>
  <c r="C32" i="4"/>
  <c r="D32" i="4"/>
  <c r="E32" i="4"/>
  <c r="F32" i="4"/>
  <c r="G32" i="4"/>
  <c r="C33" i="4"/>
  <c r="D33" i="4"/>
  <c r="E33" i="4"/>
  <c r="F33" i="4"/>
  <c r="G33" i="4"/>
  <c r="C34" i="4"/>
  <c r="D34" i="4"/>
  <c r="E34" i="4"/>
  <c r="F34" i="4"/>
  <c r="G34" i="4"/>
  <c r="C35" i="4"/>
  <c r="D35" i="4"/>
  <c r="E35" i="4"/>
  <c r="F35" i="4"/>
  <c r="G35" i="4"/>
  <c r="C36" i="4"/>
  <c r="D36" i="4"/>
  <c r="E36" i="4"/>
  <c r="F36" i="4"/>
  <c r="G36" i="4"/>
  <c r="C37" i="4"/>
  <c r="D37" i="4"/>
  <c r="E37" i="4"/>
  <c r="F37" i="4"/>
  <c r="G37" i="4"/>
  <c r="C38" i="4"/>
  <c r="D38" i="4"/>
  <c r="E38" i="4"/>
  <c r="F38" i="4"/>
  <c r="G38" i="4"/>
  <c r="C39" i="4"/>
  <c r="D39" i="4"/>
  <c r="E39" i="4"/>
  <c r="F39" i="4"/>
  <c r="G39" i="4"/>
  <c r="C40" i="4"/>
  <c r="D40" i="4"/>
  <c r="E40" i="4"/>
  <c r="F40" i="4"/>
  <c r="G40" i="4"/>
  <c r="C41" i="4"/>
  <c r="D41" i="4"/>
  <c r="E41" i="4"/>
  <c r="F41" i="4"/>
  <c r="G41" i="4"/>
  <c r="C42" i="4"/>
  <c r="D42" i="4"/>
  <c r="E42" i="4"/>
  <c r="F42" i="4"/>
  <c r="G42" i="4"/>
  <c r="C43" i="4"/>
  <c r="D43" i="4"/>
  <c r="E43" i="4"/>
  <c r="F43" i="4"/>
  <c r="G43" i="4"/>
  <c r="C44" i="4"/>
  <c r="D44" i="4"/>
  <c r="E44" i="4"/>
  <c r="F44" i="4"/>
  <c r="G44" i="4"/>
  <c r="C45" i="4"/>
  <c r="D45" i="4"/>
  <c r="E45" i="4"/>
  <c r="F45" i="4"/>
  <c r="G45" i="4"/>
  <c r="C46" i="4"/>
  <c r="D46" i="4"/>
  <c r="E46" i="4"/>
  <c r="F46" i="4"/>
  <c r="G46" i="4"/>
  <c r="C47" i="4"/>
  <c r="D47" i="4"/>
  <c r="E47" i="4"/>
  <c r="F47" i="4"/>
  <c r="G47" i="4"/>
  <c r="C48" i="4"/>
  <c r="D48" i="4"/>
  <c r="E48" i="4"/>
  <c r="F48" i="4"/>
  <c r="G48" i="4"/>
  <c r="C49" i="4"/>
  <c r="D49" i="4"/>
  <c r="E49" i="4"/>
  <c r="F49" i="4"/>
  <c r="G49" i="4"/>
  <c r="C50" i="4"/>
  <c r="D50" i="4"/>
  <c r="E50" i="4"/>
  <c r="F50" i="4"/>
  <c r="G50" i="4"/>
  <c r="C51" i="4"/>
  <c r="D51" i="4"/>
  <c r="E51" i="4"/>
  <c r="F51" i="4"/>
  <c r="G51" i="4"/>
  <c r="C52" i="4"/>
  <c r="D52" i="4"/>
  <c r="E52" i="4"/>
  <c r="F52" i="4"/>
  <c r="G52" i="4"/>
  <c r="C53" i="4"/>
  <c r="D53" i="4"/>
  <c r="E53" i="4"/>
  <c r="F53" i="4"/>
  <c r="G53" i="4"/>
  <c r="C54" i="4"/>
  <c r="D54" i="4"/>
  <c r="E54" i="4"/>
  <c r="F54" i="4"/>
  <c r="G54" i="4"/>
  <c r="C55" i="4"/>
  <c r="D55" i="4"/>
  <c r="E55" i="4"/>
  <c r="F55" i="4"/>
  <c r="G55" i="4"/>
  <c r="C56" i="4"/>
  <c r="D56" i="4"/>
  <c r="E56" i="4"/>
  <c r="F56" i="4"/>
  <c r="G56" i="4"/>
  <c r="C57" i="4"/>
  <c r="D57" i="4"/>
  <c r="E57" i="4"/>
  <c r="F57" i="4"/>
  <c r="G57" i="4"/>
  <c r="C58" i="4"/>
  <c r="D58" i="4"/>
  <c r="E58" i="4"/>
  <c r="F58" i="4"/>
  <c r="G58" i="4"/>
  <c r="C59" i="4"/>
  <c r="D59" i="4"/>
  <c r="E59" i="4"/>
  <c r="F59" i="4"/>
  <c r="G59" i="4"/>
  <c r="C60" i="4"/>
  <c r="D60" i="4"/>
  <c r="E60" i="4"/>
  <c r="F60" i="4"/>
  <c r="G60" i="4"/>
  <c r="C61" i="4"/>
  <c r="D61" i="4"/>
  <c r="E61" i="4"/>
  <c r="F61" i="4"/>
  <c r="G61" i="4"/>
  <c r="C62" i="4"/>
  <c r="D62" i="4"/>
  <c r="E62" i="4"/>
  <c r="F62" i="4"/>
  <c r="G62" i="4"/>
  <c r="C63" i="4"/>
  <c r="D63" i="4"/>
  <c r="E63" i="4"/>
  <c r="F63" i="4"/>
  <c r="G63" i="4"/>
  <c r="C64" i="4"/>
  <c r="D64" i="4"/>
  <c r="E64" i="4"/>
  <c r="F64" i="4"/>
  <c r="G64" i="4"/>
  <c r="C65" i="4"/>
  <c r="D65" i="4"/>
  <c r="E65" i="4"/>
  <c r="F65" i="4"/>
  <c r="G65" i="4"/>
  <c r="C66" i="4"/>
  <c r="D66" i="4"/>
  <c r="E66" i="4"/>
  <c r="F66" i="4"/>
  <c r="G66" i="4"/>
  <c r="C67" i="4"/>
  <c r="D67" i="4"/>
  <c r="E67" i="4"/>
  <c r="F67" i="4"/>
  <c r="G67" i="4"/>
  <c r="C68" i="4"/>
  <c r="D68" i="4"/>
  <c r="E68" i="4"/>
  <c r="F68" i="4"/>
  <c r="G68" i="4"/>
  <c r="C69" i="4"/>
  <c r="D69" i="4"/>
  <c r="E69" i="4"/>
  <c r="F69" i="4"/>
  <c r="G69" i="4"/>
  <c r="C70" i="4"/>
  <c r="D70" i="4"/>
  <c r="E70" i="4"/>
  <c r="F70" i="4"/>
  <c r="G70" i="4"/>
  <c r="C71" i="4"/>
  <c r="D71" i="4"/>
  <c r="E71" i="4"/>
  <c r="F71" i="4"/>
  <c r="G71" i="4"/>
  <c r="C72" i="4"/>
  <c r="D72" i="4"/>
  <c r="E72" i="4"/>
  <c r="F72" i="4"/>
  <c r="G72" i="4"/>
  <c r="C73" i="4"/>
  <c r="D73" i="4"/>
  <c r="E73" i="4"/>
  <c r="F73" i="4"/>
  <c r="G73" i="4"/>
  <c r="C74" i="4"/>
  <c r="D74" i="4"/>
  <c r="E74" i="4"/>
  <c r="F74" i="4"/>
  <c r="G74" i="4"/>
  <c r="C75" i="4"/>
  <c r="D75" i="4"/>
  <c r="E75" i="4"/>
  <c r="F75" i="4"/>
  <c r="G75" i="4"/>
  <c r="C76" i="4"/>
  <c r="D76" i="4"/>
  <c r="E76" i="4"/>
  <c r="F76" i="4"/>
  <c r="G76" i="4"/>
  <c r="C77" i="4"/>
  <c r="D77" i="4"/>
  <c r="E77" i="4"/>
  <c r="F77" i="4"/>
  <c r="G77" i="4"/>
  <c r="C78" i="4"/>
  <c r="D78" i="4"/>
  <c r="E78" i="4"/>
  <c r="F78" i="4"/>
  <c r="G78" i="4"/>
  <c r="C79" i="4"/>
  <c r="D79" i="4"/>
  <c r="E79" i="4"/>
  <c r="F79" i="4"/>
  <c r="G79" i="4"/>
  <c r="C80" i="4"/>
  <c r="D80" i="4"/>
  <c r="E80" i="4"/>
  <c r="F80" i="4"/>
  <c r="G80" i="4"/>
  <c r="C81" i="4"/>
  <c r="D81" i="4"/>
  <c r="E81" i="4"/>
  <c r="F81" i="4"/>
  <c r="G81" i="4"/>
  <c r="C82" i="4"/>
  <c r="D82" i="4"/>
  <c r="E82" i="4"/>
  <c r="F82" i="4"/>
  <c r="G82" i="4"/>
  <c r="C83" i="4"/>
  <c r="D83" i="4"/>
  <c r="E83" i="4"/>
  <c r="F83" i="4"/>
  <c r="G83" i="4"/>
  <c r="C85" i="4"/>
  <c r="D85" i="4"/>
  <c r="E85" i="4"/>
  <c r="F85" i="4"/>
  <c r="G85" i="4"/>
  <c r="C86" i="4"/>
  <c r="D86" i="4"/>
  <c r="E86" i="4"/>
  <c r="F86" i="4"/>
  <c r="G86" i="4"/>
  <c r="C87" i="4"/>
  <c r="D87" i="4"/>
  <c r="E87" i="4"/>
  <c r="F87" i="4"/>
  <c r="G87" i="4"/>
  <c r="C88" i="4"/>
  <c r="D88" i="4"/>
  <c r="E88" i="4"/>
  <c r="F88" i="4"/>
  <c r="G88" i="4"/>
  <c r="C89" i="4"/>
  <c r="D89" i="4"/>
  <c r="E89" i="4"/>
  <c r="F89" i="4"/>
  <c r="G89" i="4"/>
  <c r="C90" i="4"/>
  <c r="D90" i="4"/>
  <c r="E90" i="4"/>
  <c r="F90" i="4"/>
  <c r="G90" i="4"/>
  <c r="C91" i="4"/>
  <c r="D91" i="4"/>
  <c r="E91" i="4"/>
  <c r="F91" i="4"/>
  <c r="G91" i="4"/>
  <c r="C92" i="4"/>
  <c r="D92" i="4"/>
  <c r="E92" i="4"/>
  <c r="F92" i="4"/>
  <c r="G92" i="4"/>
  <c r="C93" i="4"/>
  <c r="D93" i="4"/>
  <c r="E93" i="4"/>
  <c r="F93" i="4"/>
  <c r="G93" i="4"/>
  <c r="C94" i="4"/>
  <c r="D94" i="4"/>
  <c r="E94" i="4"/>
  <c r="F94" i="4"/>
  <c r="G94" i="4"/>
  <c r="C95" i="4"/>
  <c r="D95" i="4"/>
  <c r="E95" i="4"/>
  <c r="F95" i="4"/>
  <c r="G95" i="4"/>
  <c r="C96" i="4"/>
  <c r="D96" i="4"/>
  <c r="E96" i="4"/>
  <c r="F96" i="4"/>
  <c r="G96" i="4"/>
  <c r="C97" i="4"/>
  <c r="D97" i="4"/>
  <c r="E97" i="4"/>
  <c r="F97" i="4"/>
  <c r="G97" i="4"/>
  <c r="C98" i="4"/>
  <c r="D98" i="4"/>
  <c r="E98" i="4"/>
  <c r="F98" i="4"/>
  <c r="G98" i="4"/>
  <c r="C99" i="4"/>
  <c r="D99" i="4"/>
  <c r="E99" i="4"/>
  <c r="F99" i="4"/>
  <c r="G99" i="4"/>
  <c r="C100" i="4"/>
  <c r="D100" i="4"/>
  <c r="E100" i="4"/>
  <c r="F100" i="4"/>
  <c r="G100" i="4"/>
  <c r="C101" i="4"/>
  <c r="D101" i="4"/>
  <c r="E101" i="4"/>
  <c r="F101" i="4"/>
  <c r="G101" i="4"/>
  <c r="C102" i="4"/>
  <c r="D102" i="4"/>
  <c r="E102" i="4"/>
  <c r="F102" i="4"/>
  <c r="G102" i="4"/>
  <c r="C103" i="4"/>
  <c r="D103" i="4"/>
  <c r="E103" i="4"/>
  <c r="F103" i="4"/>
  <c r="G103" i="4"/>
  <c r="C104" i="4"/>
  <c r="D104" i="4"/>
  <c r="E104" i="4"/>
  <c r="F104" i="4"/>
  <c r="G104" i="4"/>
  <c r="C105" i="4"/>
  <c r="D105" i="4"/>
  <c r="E105" i="4"/>
  <c r="F105" i="4"/>
  <c r="G105" i="4"/>
  <c r="C106" i="4"/>
  <c r="D106" i="4"/>
  <c r="E106" i="4"/>
  <c r="F106" i="4"/>
  <c r="G106" i="4"/>
  <c r="C107" i="4"/>
  <c r="D107" i="4"/>
  <c r="E107" i="4"/>
  <c r="F107" i="4"/>
  <c r="G107" i="4"/>
  <c r="C108" i="4"/>
  <c r="D108" i="4"/>
  <c r="E108" i="4"/>
  <c r="F108" i="4"/>
  <c r="G108" i="4"/>
  <c r="C109" i="4"/>
  <c r="D109" i="4"/>
  <c r="E109" i="4"/>
  <c r="F109" i="4"/>
  <c r="G109" i="4"/>
  <c r="C110" i="4"/>
  <c r="D110" i="4"/>
  <c r="E110" i="4"/>
  <c r="F110" i="4"/>
  <c r="G110" i="4"/>
  <c r="C111" i="4"/>
  <c r="D111" i="4"/>
  <c r="E111" i="4"/>
  <c r="F111" i="4"/>
  <c r="G111" i="4"/>
  <c r="C112" i="4"/>
  <c r="D112" i="4"/>
  <c r="E112" i="4"/>
  <c r="F112" i="4"/>
  <c r="G112" i="4"/>
  <c r="C113" i="4"/>
  <c r="D113" i="4"/>
  <c r="E113" i="4"/>
  <c r="F113" i="4"/>
  <c r="G113" i="4"/>
  <c r="C114" i="4"/>
  <c r="D114" i="4"/>
  <c r="E114" i="4"/>
  <c r="F114" i="4"/>
  <c r="G114" i="4"/>
  <c r="C115" i="4"/>
  <c r="D115" i="4"/>
  <c r="E115" i="4"/>
  <c r="F115" i="4"/>
  <c r="G115" i="4"/>
  <c r="C116" i="4"/>
  <c r="D116" i="4"/>
  <c r="E116" i="4"/>
  <c r="F116" i="4"/>
  <c r="G116" i="4"/>
  <c r="C117" i="4"/>
  <c r="D117" i="4"/>
  <c r="E117" i="4"/>
  <c r="F117" i="4"/>
  <c r="G117" i="4"/>
  <c r="C118" i="4"/>
  <c r="D118" i="4"/>
  <c r="E118" i="4"/>
  <c r="F118" i="4"/>
  <c r="G118" i="4"/>
  <c r="C119" i="4"/>
  <c r="D119" i="4"/>
  <c r="E119" i="4"/>
  <c r="F119" i="4"/>
  <c r="G119" i="4"/>
  <c r="C120" i="4"/>
  <c r="D120" i="4"/>
  <c r="E120" i="4"/>
  <c r="F120" i="4"/>
  <c r="G120" i="4"/>
  <c r="C121" i="4"/>
  <c r="D121" i="4"/>
  <c r="E121" i="4"/>
  <c r="F121" i="4"/>
  <c r="G121" i="4"/>
  <c r="C122" i="4"/>
  <c r="D122" i="4"/>
  <c r="E122" i="4"/>
  <c r="F122" i="4"/>
  <c r="G122" i="4"/>
  <c r="C123" i="4"/>
  <c r="D123" i="4"/>
  <c r="E123" i="4"/>
  <c r="F123" i="4"/>
  <c r="G123" i="4"/>
  <c r="C124" i="4"/>
  <c r="D124" i="4"/>
  <c r="E124" i="4"/>
  <c r="F124" i="4"/>
  <c r="G124" i="4"/>
  <c r="C125" i="4"/>
  <c r="D125" i="4"/>
  <c r="E125" i="4"/>
  <c r="F125" i="4"/>
  <c r="G125" i="4"/>
  <c r="C126" i="4"/>
  <c r="D126" i="4"/>
  <c r="E126" i="4"/>
  <c r="F126" i="4"/>
  <c r="G126" i="4"/>
  <c r="C127" i="4"/>
  <c r="D127" i="4"/>
  <c r="E127" i="4"/>
  <c r="F127" i="4"/>
  <c r="G127" i="4"/>
  <c r="C128" i="4"/>
  <c r="D128" i="4"/>
  <c r="E128" i="4"/>
  <c r="F128" i="4"/>
  <c r="G128" i="4"/>
  <c r="C129" i="4"/>
  <c r="D129" i="4"/>
  <c r="E129" i="4"/>
  <c r="F129" i="4"/>
  <c r="G129" i="4"/>
  <c r="C130" i="4"/>
  <c r="D130" i="4"/>
  <c r="E130" i="4"/>
  <c r="F130" i="4"/>
  <c r="G130" i="4"/>
  <c r="C131" i="4"/>
  <c r="D131" i="4"/>
  <c r="E131" i="4"/>
  <c r="F131" i="4"/>
  <c r="G131" i="4"/>
  <c r="C132" i="4"/>
  <c r="D132" i="4"/>
  <c r="E132" i="4"/>
  <c r="F132" i="4"/>
  <c r="G132" i="4"/>
  <c r="C133" i="4"/>
  <c r="D133" i="4"/>
  <c r="E133" i="4"/>
  <c r="F133" i="4"/>
  <c r="G133" i="4"/>
  <c r="C134" i="4"/>
  <c r="D134" i="4"/>
  <c r="E134" i="4"/>
  <c r="F134" i="4"/>
  <c r="G134" i="4"/>
  <c r="C135" i="4"/>
  <c r="D135" i="4"/>
  <c r="E135" i="4"/>
  <c r="F135" i="4"/>
  <c r="G135" i="4"/>
  <c r="C136" i="4"/>
  <c r="D136" i="4"/>
  <c r="E136" i="4"/>
  <c r="F136" i="4"/>
  <c r="G136" i="4"/>
  <c r="C137" i="4"/>
  <c r="D137" i="4"/>
  <c r="E137" i="4"/>
  <c r="F137" i="4"/>
  <c r="G137" i="4"/>
  <c r="C138" i="4"/>
  <c r="D138" i="4"/>
  <c r="E138" i="4"/>
  <c r="F138" i="4"/>
  <c r="G138" i="4"/>
  <c r="C139" i="4"/>
  <c r="D139" i="4"/>
  <c r="E139" i="4"/>
  <c r="F139" i="4"/>
  <c r="G139" i="4"/>
  <c r="C140" i="4"/>
  <c r="D140" i="4"/>
  <c r="E140" i="4"/>
  <c r="F140" i="4"/>
  <c r="G140" i="4"/>
  <c r="C141" i="4"/>
  <c r="D141" i="4"/>
  <c r="E141" i="4"/>
  <c r="F141" i="4"/>
  <c r="G141" i="4"/>
  <c r="C142" i="4"/>
  <c r="D142" i="4"/>
  <c r="E142" i="4"/>
  <c r="F142" i="4"/>
  <c r="G142" i="4"/>
  <c r="C143" i="4"/>
  <c r="D143" i="4"/>
  <c r="E143" i="4"/>
  <c r="F143" i="4"/>
  <c r="G143" i="4"/>
  <c r="C144" i="4"/>
  <c r="D144" i="4"/>
  <c r="E144" i="4"/>
  <c r="F144" i="4"/>
  <c r="G144" i="4"/>
  <c r="C145" i="4"/>
  <c r="D145" i="4"/>
  <c r="E145" i="4"/>
  <c r="F145" i="4"/>
  <c r="G145" i="4"/>
  <c r="C146" i="4"/>
  <c r="D146" i="4"/>
  <c r="E146" i="4"/>
  <c r="F146" i="4"/>
  <c r="G146" i="4"/>
  <c r="C147" i="4"/>
  <c r="D147" i="4"/>
  <c r="E147" i="4"/>
  <c r="F147" i="4"/>
  <c r="G147" i="4"/>
  <c r="C148" i="4"/>
  <c r="D148" i="4"/>
  <c r="E148" i="4"/>
  <c r="F148" i="4"/>
  <c r="G148" i="4"/>
  <c r="C149" i="4"/>
  <c r="D149" i="4"/>
  <c r="E149" i="4"/>
  <c r="F149" i="4"/>
  <c r="G149" i="4"/>
  <c r="C150" i="4"/>
  <c r="D150" i="4"/>
  <c r="E150" i="4"/>
  <c r="F150" i="4"/>
  <c r="G150" i="4"/>
  <c r="C151" i="4"/>
  <c r="D151" i="4"/>
  <c r="E151" i="4"/>
  <c r="F151" i="4"/>
  <c r="G151" i="4"/>
  <c r="C152" i="4"/>
  <c r="D152" i="4"/>
  <c r="E152" i="4"/>
  <c r="F152" i="4"/>
  <c r="G152" i="4"/>
  <c r="C153" i="4"/>
  <c r="D153" i="4"/>
  <c r="E153" i="4"/>
  <c r="F153" i="4"/>
  <c r="G153" i="4"/>
  <c r="C154" i="4"/>
  <c r="D154" i="4"/>
  <c r="E154" i="4"/>
  <c r="F154" i="4"/>
  <c r="G154" i="4"/>
  <c r="C155" i="4"/>
  <c r="D155" i="4"/>
  <c r="E155" i="4"/>
  <c r="F155" i="4"/>
  <c r="G155" i="4"/>
  <c r="C156" i="4"/>
  <c r="D156" i="4"/>
  <c r="E156" i="4"/>
  <c r="F156" i="4"/>
  <c r="G156" i="4"/>
  <c r="C157" i="4"/>
  <c r="D157" i="4"/>
  <c r="E157" i="4"/>
  <c r="F157" i="4"/>
  <c r="G157" i="4"/>
  <c r="C158" i="4"/>
  <c r="D158" i="4"/>
  <c r="E158" i="4"/>
  <c r="F158" i="4"/>
  <c r="G158" i="4"/>
  <c r="C159" i="4"/>
  <c r="D159" i="4"/>
  <c r="E159" i="4"/>
  <c r="F159" i="4"/>
  <c r="G159" i="4"/>
  <c r="C160" i="4"/>
  <c r="D160" i="4"/>
  <c r="E160" i="4"/>
  <c r="F160" i="4"/>
  <c r="G160" i="4"/>
  <c r="C161" i="4"/>
  <c r="D161" i="4"/>
  <c r="E161" i="4"/>
  <c r="F161" i="4"/>
  <c r="G161" i="4"/>
  <c r="C162" i="4"/>
  <c r="D162" i="4"/>
  <c r="E162" i="4"/>
  <c r="F162" i="4"/>
  <c r="G162" i="4"/>
  <c r="C163" i="4"/>
  <c r="D163" i="4"/>
  <c r="E163" i="4"/>
  <c r="F163" i="4"/>
  <c r="G163" i="4"/>
  <c r="C164" i="4"/>
  <c r="D164" i="4"/>
  <c r="E164" i="4"/>
  <c r="F164" i="4"/>
  <c r="G164" i="4"/>
  <c r="C165" i="4"/>
  <c r="D165" i="4"/>
  <c r="E165" i="4"/>
  <c r="F165" i="4"/>
  <c r="G165" i="4"/>
  <c r="C166" i="4"/>
  <c r="D166" i="4"/>
  <c r="E166" i="4"/>
  <c r="F166" i="4"/>
  <c r="G166" i="4"/>
  <c r="C167" i="4"/>
  <c r="D167" i="4"/>
  <c r="E167" i="4"/>
  <c r="F167" i="4"/>
  <c r="G167" i="4"/>
  <c r="C168" i="4"/>
  <c r="D168" i="4"/>
  <c r="E168" i="4"/>
  <c r="F168" i="4"/>
  <c r="G168" i="4"/>
  <c r="C169" i="4"/>
  <c r="D169" i="4"/>
  <c r="E169" i="4"/>
  <c r="F169" i="4"/>
  <c r="G169" i="4"/>
  <c r="C170" i="4"/>
  <c r="D170" i="4"/>
  <c r="E170" i="4"/>
  <c r="F170" i="4"/>
  <c r="G170" i="4"/>
  <c r="C171" i="4"/>
  <c r="D171" i="4"/>
  <c r="E171" i="4"/>
  <c r="F171" i="4"/>
  <c r="G171" i="4"/>
  <c r="C172" i="4"/>
  <c r="D172" i="4"/>
  <c r="E172" i="4"/>
  <c r="F172" i="4"/>
  <c r="G172" i="4"/>
  <c r="C173" i="4"/>
  <c r="D173" i="4"/>
  <c r="E173" i="4"/>
  <c r="F173" i="4"/>
  <c r="G173" i="4"/>
  <c r="C174" i="4"/>
  <c r="D174" i="4"/>
  <c r="E174" i="4"/>
  <c r="F174" i="4"/>
  <c r="G174" i="4"/>
  <c r="C175" i="4"/>
  <c r="D175" i="4"/>
  <c r="E175" i="4"/>
  <c r="F175" i="4"/>
  <c r="G175" i="4"/>
  <c r="C176" i="4"/>
  <c r="D176" i="4"/>
  <c r="E176" i="4"/>
  <c r="F176" i="4"/>
  <c r="G176" i="4"/>
  <c r="C177" i="4"/>
  <c r="D177" i="4"/>
  <c r="E177" i="4"/>
  <c r="F177" i="4"/>
  <c r="G177" i="4"/>
  <c r="C178" i="4"/>
  <c r="D178" i="4"/>
  <c r="E178" i="4"/>
  <c r="F178" i="4"/>
  <c r="G178" i="4"/>
  <c r="C179" i="4"/>
  <c r="D179" i="4"/>
  <c r="E179" i="4"/>
  <c r="F179" i="4"/>
  <c r="G179" i="4"/>
  <c r="C180" i="4"/>
  <c r="D180" i="4"/>
  <c r="E180" i="4"/>
  <c r="F180" i="4"/>
  <c r="G180" i="4"/>
  <c r="C181" i="4"/>
  <c r="D181" i="4"/>
  <c r="E181" i="4"/>
  <c r="F181" i="4"/>
  <c r="G181" i="4"/>
  <c r="C182" i="4"/>
  <c r="D182" i="4"/>
  <c r="E182" i="4"/>
  <c r="F182" i="4"/>
  <c r="G182" i="4"/>
  <c r="C183" i="4"/>
  <c r="D183" i="4"/>
  <c r="E183" i="4"/>
  <c r="F183" i="4"/>
  <c r="G183" i="4"/>
  <c r="C184" i="4"/>
  <c r="D184" i="4"/>
  <c r="E184" i="4"/>
  <c r="F184" i="4"/>
  <c r="G184" i="4"/>
  <c r="C185" i="4"/>
  <c r="D185" i="4"/>
  <c r="E185" i="4"/>
  <c r="F185" i="4"/>
  <c r="G185" i="4"/>
  <c r="C186" i="4"/>
  <c r="D186" i="4"/>
  <c r="E186" i="4"/>
  <c r="F186" i="4"/>
  <c r="G186" i="4"/>
  <c r="C187" i="4"/>
  <c r="D187" i="4"/>
  <c r="E187" i="4"/>
  <c r="F187" i="4"/>
  <c r="G187" i="4"/>
  <c r="C188" i="4"/>
  <c r="D188" i="4"/>
  <c r="E188" i="4"/>
  <c r="F188" i="4"/>
  <c r="G188" i="4"/>
  <c r="C189" i="4"/>
  <c r="D189" i="4"/>
  <c r="E189" i="4"/>
  <c r="F189" i="4"/>
  <c r="G189" i="4"/>
  <c r="C190" i="4"/>
  <c r="D190" i="4"/>
  <c r="E190" i="4"/>
  <c r="F190" i="4"/>
  <c r="G190" i="4"/>
  <c r="C191" i="4"/>
  <c r="D191" i="4"/>
  <c r="E191" i="4"/>
  <c r="F191" i="4"/>
  <c r="G191" i="4"/>
  <c r="C192" i="4"/>
  <c r="D192" i="4"/>
  <c r="E192" i="4"/>
  <c r="F192" i="4"/>
  <c r="G192" i="4"/>
  <c r="C193" i="4"/>
  <c r="D193" i="4"/>
  <c r="E193" i="4"/>
  <c r="F193" i="4"/>
  <c r="G193" i="4"/>
  <c r="C194" i="4"/>
  <c r="D194" i="4"/>
  <c r="E194" i="4"/>
  <c r="F194" i="4"/>
  <c r="G194" i="4"/>
  <c r="C195" i="4"/>
  <c r="D195" i="4"/>
  <c r="E195" i="4"/>
  <c r="F195" i="4"/>
  <c r="G195" i="4"/>
  <c r="C196" i="4"/>
  <c r="D196" i="4"/>
  <c r="E196" i="4"/>
  <c r="F196" i="4"/>
  <c r="G196" i="4"/>
  <c r="C197" i="4"/>
  <c r="D197" i="4"/>
  <c r="E197" i="4"/>
  <c r="F197" i="4"/>
  <c r="G197" i="4"/>
  <c r="C198" i="4"/>
  <c r="D198" i="4"/>
  <c r="E198" i="4"/>
  <c r="F198" i="4"/>
  <c r="G198" i="4"/>
  <c r="C199" i="4"/>
  <c r="D199" i="4"/>
  <c r="E199" i="4"/>
  <c r="F199" i="4"/>
  <c r="G199" i="4"/>
  <c r="C200" i="4"/>
  <c r="D200" i="4"/>
  <c r="E200" i="4"/>
  <c r="F200" i="4"/>
  <c r="G200" i="4"/>
  <c r="C201" i="4"/>
  <c r="D201" i="4"/>
  <c r="E201" i="4"/>
  <c r="F201" i="4"/>
  <c r="G201" i="4"/>
  <c r="C202" i="4"/>
  <c r="D202" i="4"/>
  <c r="E202" i="4"/>
  <c r="F202" i="4"/>
  <c r="G202" i="4"/>
  <c r="C203" i="4"/>
  <c r="D203" i="4"/>
  <c r="E203" i="4"/>
  <c r="F203" i="4"/>
  <c r="G203" i="4"/>
  <c r="C204" i="4"/>
  <c r="D204" i="4"/>
  <c r="E204" i="4"/>
  <c r="F204" i="4"/>
  <c r="G204" i="4"/>
  <c r="C205" i="4"/>
  <c r="D205" i="4"/>
  <c r="E205" i="4"/>
  <c r="F205" i="4"/>
  <c r="G205" i="4"/>
  <c r="C206" i="4"/>
  <c r="D206" i="4"/>
  <c r="E206" i="4"/>
  <c r="F206" i="4"/>
  <c r="G206" i="4"/>
  <c r="C207" i="4"/>
  <c r="D207" i="4"/>
  <c r="E207" i="4"/>
  <c r="F207" i="4"/>
  <c r="G207" i="4"/>
  <c r="C208" i="4"/>
  <c r="D208" i="4"/>
  <c r="E208" i="4"/>
  <c r="F208" i="4"/>
  <c r="G208" i="4"/>
  <c r="C209" i="4"/>
  <c r="D209" i="4"/>
  <c r="E209" i="4"/>
  <c r="F209" i="4"/>
  <c r="G209" i="4"/>
  <c r="C210" i="4"/>
  <c r="D210" i="4"/>
  <c r="E210" i="4"/>
  <c r="F210" i="4"/>
  <c r="G210" i="4"/>
  <c r="C211" i="4"/>
  <c r="D211" i="4"/>
  <c r="E211" i="4"/>
  <c r="F211" i="4"/>
  <c r="G211" i="4"/>
  <c r="C212" i="4"/>
  <c r="D212" i="4"/>
  <c r="E212" i="4"/>
  <c r="F212" i="4"/>
  <c r="G212" i="4"/>
  <c r="C213" i="4"/>
  <c r="D213" i="4"/>
  <c r="E213" i="4"/>
  <c r="F213" i="4"/>
  <c r="G213" i="4"/>
  <c r="C214" i="4"/>
  <c r="D214" i="4"/>
  <c r="E214" i="4"/>
  <c r="F214" i="4"/>
  <c r="G214" i="4"/>
  <c r="C215" i="4"/>
  <c r="D215" i="4"/>
  <c r="E215" i="4"/>
  <c r="F215" i="4"/>
  <c r="G215" i="4"/>
  <c r="C216" i="4"/>
  <c r="D216" i="4"/>
  <c r="E216" i="4"/>
  <c r="F216" i="4"/>
  <c r="G216" i="4"/>
  <c r="C217" i="4"/>
  <c r="D217" i="4"/>
  <c r="E217" i="4"/>
  <c r="F217" i="4"/>
  <c r="G217" i="4"/>
  <c r="C218" i="4"/>
  <c r="D218" i="4"/>
  <c r="E218" i="4"/>
  <c r="F218" i="4"/>
  <c r="G218" i="4"/>
  <c r="C219" i="4"/>
  <c r="D219" i="4"/>
  <c r="E219" i="4"/>
  <c r="F219" i="4"/>
  <c r="G219" i="4"/>
  <c r="C220" i="4"/>
  <c r="D220" i="4"/>
  <c r="E220" i="4"/>
  <c r="F220" i="4"/>
  <c r="G220" i="4"/>
  <c r="C221" i="4"/>
  <c r="D221" i="4"/>
  <c r="E221" i="4"/>
  <c r="F221" i="4"/>
  <c r="G221" i="4"/>
  <c r="C222" i="4"/>
  <c r="D222" i="4"/>
  <c r="E222" i="4"/>
  <c r="F222" i="4"/>
  <c r="G222" i="4"/>
  <c r="C223" i="4"/>
  <c r="D223" i="4"/>
  <c r="E223" i="4"/>
  <c r="F223" i="4"/>
  <c r="G223" i="4"/>
  <c r="C224" i="4"/>
  <c r="D224" i="4"/>
  <c r="E224" i="4"/>
  <c r="F224" i="4"/>
  <c r="G224" i="4"/>
  <c r="C225" i="4"/>
  <c r="D225" i="4"/>
  <c r="E225" i="4"/>
  <c r="F225" i="4"/>
  <c r="G225" i="4"/>
  <c r="C226" i="4"/>
  <c r="D226" i="4"/>
  <c r="E226" i="4"/>
  <c r="F226" i="4"/>
  <c r="G226" i="4"/>
  <c r="C227" i="4"/>
  <c r="D227" i="4"/>
  <c r="E227" i="4"/>
  <c r="F227" i="4"/>
  <c r="G227" i="4"/>
  <c r="C228" i="4"/>
  <c r="D228" i="4"/>
  <c r="E228" i="4"/>
  <c r="F228" i="4"/>
  <c r="G228" i="4"/>
  <c r="C229" i="4"/>
  <c r="D229" i="4"/>
  <c r="E229" i="4"/>
  <c r="F229" i="4"/>
  <c r="G229" i="4"/>
  <c r="C230" i="4"/>
  <c r="D230" i="4"/>
  <c r="E230" i="4"/>
  <c r="F230" i="4"/>
  <c r="G230" i="4"/>
  <c r="C231" i="4"/>
  <c r="D231" i="4"/>
  <c r="E231" i="4"/>
  <c r="F231" i="4"/>
  <c r="G231" i="4"/>
  <c r="C232" i="4"/>
  <c r="D232" i="4"/>
  <c r="E232" i="4"/>
  <c r="F232" i="4"/>
  <c r="G232" i="4"/>
  <c r="C233" i="4"/>
  <c r="D233" i="4"/>
  <c r="E233" i="4"/>
  <c r="F233" i="4"/>
  <c r="G233" i="4"/>
  <c r="C234" i="4"/>
  <c r="D234" i="4"/>
  <c r="E234" i="4"/>
  <c r="F234" i="4"/>
  <c r="G234" i="4"/>
  <c r="C235" i="4"/>
  <c r="D235" i="4"/>
  <c r="E235" i="4"/>
  <c r="F235" i="4"/>
  <c r="G235" i="4"/>
  <c r="C236" i="4"/>
  <c r="D236" i="4"/>
  <c r="E236" i="4"/>
  <c r="F236" i="4"/>
  <c r="G236" i="4"/>
  <c r="C237" i="4"/>
  <c r="D237" i="4"/>
  <c r="E237" i="4"/>
  <c r="F237" i="4"/>
  <c r="G237" i="4"/>
  <c r="C238" i="4"/>
  <c r="D238" i="4"/>
  <c r="E238" i="4"/>
  <c r="F238" i="4"/>
  <c r="G238" i="4"/>
  <c r="C239" i="4"/>
  <c r="D239" i="4"/>
  <c r="E239" i="4"/>
  <c r="F239" i="4"/>
  <c r="G239" i="4"/>
  <c r="C240" i="4"/>
  <c r="D240" i="4"/>
  <c r="E240" i="4"/>
  <c r="F240" i="4"/>
  <c r="G240" i="4"/>
  <c r="C241" i="4"/>
  <c r="D241" i="4"/>
  <c r="E241" i="4"/>
  <c r="F241" i="4"/>
  <c r="G241" i="4"/>
  <c r="C242" i="4"/>
  <c r="D242" i="4"/>
  <c r="E242" i="4"/>
  <c r="F242" i="4"/>
  <c r="G242" i="4"/>
  <c r="C243" i="4"/>
  <c r="D243" i="4"/>
  <c r="E243" i="4"/>
  <c r="F243" i="4"/>
  <c r="G243" i="4"/>
  <c r="C244" i="4"/>
  <c r="D244" i="4"/>
  <c r="E244" i="4"/>
  <c r="F244" i="4"/>
  <c r="G244" i="4"/>
  <c r="C245" i="4"/>
  <c r="D245" i="4"/>
  <c r="E245" i="4"/>
  <c r="F245" i="4"/>
  <c r="G245" i="4"/>
  <c r="C246" i="4"/>
  <c r="D246" i="4"/>
  <c r="E246" i="4"/>
  <c r="F246" i="4"/>
  <c r="G246" i="4"/>
  <c r="C247" i="4"/>
  <c r="D247" i="4"/>
  <c r="E247" i="4"/>
  <c r="F247" i="4"/>
  <c r="G247" i="4"/>
  <c r="C248" i="4"/>
  <c r="D248" i="4"/>
  <c r="E248" i="4"/>
  <c r="F248" i="4"/>
  <c r="G248" i="4"/>
  <c r="C249" i="4"/>
  <c r="D249" i="4"/>
  <c r="E249" i="4"/>
  <c r="F249" i="4"/>
  <c r="G249" i="4"/>
  <c r="C250" i="4"/>
  <c r="D250" i="4"/>
  <c r="E250" i="4"/>
  <c r="F250" i="4"/>
  <c r="G250" i="4"/>
  <c r="C251" i="4"/>
  <c r="D251" i="4"/>
  <c r="E251" i="4"/>
  <c r="F251" i="4"/>
  <c r="G251" i="4"/>
  <c r="C252" i="4"/>
  <c r="D252" i="4"/>
  <c r="E252" i="4"/>
  <c r="F252" i="4"/>
  <c r="G252" i="4"/>
  <c r="C253" i="4"/>
  <c r="D253" i="4"/>
  <c r="E253" i="4"/>
  <c r="F253" i="4"/>
  <c r="G253" i="4"/>
  <c r="C254" i="4"/>
  <c r="D254" i="4"/>
  <c r="E254" i="4"/>
  <c r="F254" i="4"/>
  <c r="G254" i="4"/>
  <c r="C255" i="4"/>
  <c r="D255" i="4"/>
  <c r="E255" i="4"/>
  <c r="F255" i="4"/>
  <c r="G255" i="4"/>
  <c r="C256" i="4"/>
  <c r="D256" i="4"/>
  <c r="E256" i="4"/>
  <c r="F256" i="4"/>
  <c r="G256" i="4"/>
  <c r="C257" i="4"/>
  <c r="D257" i="4"/>
  <c r="E257" i="4"/>
  <c r="F257" i="4"/>
  <c r="G257" i="4"/>
  <c r="C258" i="4"/>
  <c r="D258" i="4"/>
  <c r="E258" i="4"/>
  <c r="F258" i="4"/>
  <c r="G258" i="4"/>
  <c r="C3" i="4"/>
  <c r="C2" i="4"/>
  <c r="D2" i="4"/>
  <c r="E2" i="4"/>
  <c r="F2" i="4"/>
  <c r="G2" i="4"/>
  <c r="D3" i="4"/>
  <c r="E3" i="4"/>
  <c r="F3" i="4"/>
  <c r="G3" i="4"/>
  <c r="E115" i="6"/>
  <c r="K115" i="6" s="1"/>
  <c r="E114" i="6"/>
  <c r="K114" i="6" s="1"/>
  <c r="E116" i="6"/>
  <c r="K116" i="6" s="1"/>
  <c r="E117" i="6"/>
  <c r="K117" i="6" s="1"/>
  <c r="E118" i="6"/>
  <c r="K118" i="6" s="1"/>
  <c r="E119" i="6"/>
  <c r="K119" i="6" s="1"/>
  <c r="E120" i="6"/>
  <c r="K120" i="6" s="1"/>
  <c r="E121" i="6"/>
  <c r="K121" i="6" s="1"/>
  <c r="E122" i="6"/>
  <c r="K122" i="6" s="1"/>
  <c r="E123" i="6"/>
  <c r="K123" i="6" s="1"/>
  <c r="E124" i="6"/>
  <c r="K124" i="6" s="1"/>
  <c r="E125" i="6"/>
  <c r="K125" i="6" s="1"/>
  <c r="E126" i="6"/>
  <c r="K126" i="6" s="1"/>
  <c r="E127" i="6"/>
  <c r="K127" i="6" s="1"/>
  <c r="E128" i="6"/>
  <c r="K128" i="6" s="1"/>
  <c r="E129" i="6"/>
  <c r="K129" i="6" s="1"/>
  <c r="E130" i="6"/>
  <c r="K130" i="6" s="1"/>
  <c r="E131" i="6"/>
  <c r="K131" i="6" s="1"/>
  <c r="E132" i="6"/>
  <c r="K132" i="6" s="1"/>
  <c r="E133" i="6"/>
  <c r="K133" i="6" s="1"/>
  <c r="E134" i="6"/>
  <c r="K134" i="6" s="1"/>
  <c r="E135" i="6"/>
  <c r="K135" i="6" s="1"/>
  <c r="E136" i="6"/>
  <c r="K136" i="6" s="1"/>
  <c r="E137" i="6"/>
  <c r="K137" i="6" s="1"/>
  <c r="E138" i="6"/>
  <c r="K138" i="6" s="1"/>
  <c r="E139" i="6"/>
  <c r="K139" i="6" s="1"/>
  <c r="E140" i="6"/>
  <c r="K140" i="6" s="1"/>
  <c r="E141" i="6"/>
  <c r="K141" i="6" s="1"/>
  <c r="E142" i="6"/>
  <c r="K142" i="6" s="1"/>
  <c r="E143" i="6"/>
  <c r="K143" i="6" s="1"/>
  <c r="E144" i="6"/>
  <c r="K144" i="6" s="1"/>
  <c r="E145" i="6"/>
  <c r="K145" i="6" s="1"/>
  <c r="E146" i="6"/>
  <c r="K146" i="6" s="1"/>
  <c r="E147" i="6"/>
  <c r="K147" i="6" s="1"/>
  <c r="E148" i="6"/>
  <c r="K148" i="6" s="1"/>
  <c r="E149" i="6"/>
  <c r="K149" i="6" s="1"/>
  <c r="E150" i="6"/>
  <c r="K150" i="6" s="1"/>
  <c r="E151" i="6"/>
  <c r="K151" i="6" s="1"/>
  <c r="E152" i="6"/>
  <c r="K152" i="6" s="1"/>
  <c r="E153" i="6"/>
  <c r="K153" i="6" s="1"/>
  <c r="E154" i="6"/>
  <c r="K154" i="6" s="1"/>
  <c r="E155" i="6"/>
  <c r="K155" i="6" s="1"/>
  <c r="E156" i="6"/>
  <c r="K156" i="6" s="1"/>
  <c r="E157" i="6"/>
  <c r="K157" i="6" s="1"/>
  <c r="E158" i="6"/>
  <c r="K158" i="6" s="1"/>
  <c r="E159" i="6"/>
  <c r="K159" i="6" s="1"/>
  <c r="E160" i="6"/>
  <c r="K160" i="6" s="1"/>
  <c r="E161" i="6"/>
  <c r="K161" i="6" s="1"/>
  <c r="E162" i="6"/>
  <c r="K162" i="6" s="1"/>
  <c r="E163" i="6"/>
  <c r="K163" i="6" s="1"/>
  <c r="E164" i="6"/>
  <c r="K164" i="6" s="1"/>
  <c r="E165" i="6"/>
  <c r="K165" i="6" s="1"/>
  <c r="E166" i="6"/>
  <c r="K166" i="6" s="1"/>
  <c r="H84" i="4" l="1"/>
  <c r="H16" i="4"/>
  <c r="H17" i="4"/>
  <c r="H18" i="4"/>
  <c r="H19" i="4"/>
  <c r="H27" i="4"/>
  <c r="H28" i="4"/>
  <c r="H29" i="4"/>
  <c r="H33" i="4"/>
  <c r="H35" i="4"/>
  <c r="H36" i="4"/>
  <c r="H37" i="4"/>
  <c r="H39" i="4"/>
  <c r="H40" i="4"/>
  <c r="H45" i="4"/>
  <c r="H46" i="4"/>
  <c r="H51" i="4"/>
  <c r="H54" i="4"/>
  <c r="H57" i="4"/>
  <c r="H61" i="4"/>
  <c r="H63" i="4"/>
  <c r="H65" i="4"/>
  <c r="H66" i="4"/>
  <c r="H67" i="4"/>
  <c r="H4" i="4"/>
  <c r="H5" i="4"/>
  <c r="H6" i="4"/>
  <c r="H7" i="4"/>
  <c r="H8" i="4"/>
  <c r="H9" i="4"/>
  <c r="H10" i="4"/>
  <c r="H11" i="4"/>
  <c r="H12" i="4"/>
  <c r="H13" i="4"/>
  <c r="H14" i="4"/>
  <c r="H15" i="4"/>
  <c r="H20" i="4"/>
  <c r="H21" i="4"/>
  <c r="H22" i="4"/>
  <c r="H23" i="4"/>
  <c r="H24" i="4"/>
  <c r="H25" i="4"/>
  <c r="H26" i="4"/>
  <c r="H30" i="4"/>
  <c r="H31" i="4"/>
  <c r="H32" i="4"/>
  <c r="H34" i="4"/>
  <c r="H38" i="4"/>
  <c r="H41" i="4"/>
  <c r="H42" i="4"/>
  <c r="H43" i="4"/>
  <c r="H44" i="4"/>
  <c r="H47" i="4"/>
  <c r="H48" i="4"/>
  <c r="H49" i="4"/>
  <c r="H50" i="4"/>
  <c r="H52" i="4"/>
  <c r="H53" i="4"/>
  <c r="H55" i="4"/>
  <c r="H56" i="4"/>
  <c r="H58" i="4"/>
  <c r="H59" i="4"/>
  <c r="H60" i="4"/>
  <c r="H62" i="4"/>
  <c r="H64" i="4"/>
  <c r="H68" i="4"/>
  <c r="H69" i="4"/>
  <c r="H70" i="4"/>
  <c r="H71" i="4"/>
  <c r="H72" i="4"/>
  <c r="H73" i="4"/>
  <c r="H74" i="4"/>
  <c r="H75" i="4"/>
  <c r="H76" i="4"/>
  <c r="H80" i="4"/>
  <c r="H81" i="4"/>
  <c r="H82" i="4"/>
  <c r="H83" i="4"/>
  <c r="H85" i="4"/>
  <c r="H86" i="4"/>
  <c r="H87" i="4"/>
  <c r="H88" i="4"/>
  <c r="H89" i="4"/>
  <c r="H90" i="4"/>
  <c r="H91" i="4"/>
  <c r="H92" i="4"/>
  <c r="H93" i="4"/>
  <c r="H94" i="4"/>
  <c r="H95" i="4"/>
  <c r="H96" i="4"/>
  <c r="H98" i="4"/>
  <c r="H99" i="4"/>
  <c r="H100" i="4"/>
  <c r="H102" i="4"/>
  <c r="H103" i="4"/>
  <c r="H105" i="4"/>
  <c r="H106" i="4"/>
  <c r="H107" i="4"/>
  <c r="H110" i="4"/>
  <c r="H111" i="4"/>
  <c r="H112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7" i="4"/>
  <c r="H132" i="4"/>
  <c r="H133" i="4"/>
  <c r="H134" i="4"/>
  <c r="H135" i="4"/>
  <c r="H142" i="4"/>
  <c r="H144" i="4"/>
  <c r="H155" i="4"/>
  <c r="H158" i="4"/>
  <c r="H77" i="4"/>
  <c r="H78" i="4"/>
  <c r="H79" i="4"/>
  <c r="H97" i="4"/>
  <c r="H101" i="4"/>
  <c r="H104" i="4"/>
  <c r="H108" i="4"/>
  <c r="H109" i="4"/>
  <c r="H113" i="4"/>
  <c r="H126" i="4"/>
  <c r="H128" i="4"/>
  <c r="H129" i="4"/>
  <c r="H130" i="4"/>
  <c r="H131" i="4"/>
  <c r="H136" i="4"/>
  <c r="H137" i="4"/>
  <c r="H138" i="4"/>
  <c r="H139" i="4"/>
  <c r="H140" i="4"/>
  <c r="H141" i="4"/>
  <c r="H143" i="4"/>
  <c r="H145" i="4"/>
  <c r="H146" i="4"/>
  <c r="H147" i="4"/>
  <c r="H148" i="4"/>
  <c r="H149" i="4"/>
  <c r="H150" i="4"/>
  <c r="H151" i="4"/>
  <c r="H152" i="4"/>
  <c r="H153" i="4"/>
  <c r="H154" i="4"/>
  <c r="H156" i="4"/>
  <c r="H157" i="4"/>
  <c r="H159" i="4"/>
  <c r="H160" i="4"/>
  <c r="H161" i="4"/>
  <c r="H162" i="4"/>
  <c r="H163" i="4"/>
  <c r="H258" i="4"/>
  <c r="H257" i="4"/>
  <c r="H253" i="4"/>
  <c r="H252" i="4"/>
  <c r="H249" i="4"/>
  <c r="H248" i="4"/>
  <c r="H247" i="4"/>
  <c r="H242" i="4"/>
  <c r="H239" i="4"/>
  <c r="H238" i="4"/>
  <c r="H236" i="4"/>
  <c r="H234" i="4"/>
  <c r="H232" i="4"/>
  <c r="H229" i="4"/>
  <c r="H227" i="4"/>
  <c r="H225" i="4"/>
  <c r="H224" i="4"/>
  <c r="H223" i="4"/>
  <c r="H221" i="4"/>
  <c r="H220" i="4"/>
  <c r="H219" i="4"/>
  <c r="H218" i="4"/>
  <c r="H217" i="4"/>
  <c r="H216" i="4"/>
  <c r="H215" i="4"/>
  <c r="H214" i="4"/>
  <c r="H213" i="4"/>
  <c r="H212" i="4"/>
  <c r="H211" i="4"/>
  <c r="H209" i="4"/>
  <c r="H205" i="4"/>
  <c r="H204" i="4"/>
  <c r="H203" i="4"/>
  <c r="H200" i="4"/>
  <c r="H199" i="4"/>
  <c r="H198" i="4"/>
  <c r="H192" i="4"/>
  <c r="H190" i="4"/>
  <c r="H189" i="4"/>
  <c r="H186" i="4"/>
  <c r="H175" i="4"/>
  <c r="H174" i="4"/>
  <c r="H173" i="4"/>
  <c r="H171" i="4"/>
  <c r="H164" i="4"/>
  <c r="H256" i="4"/>
  <c r="H255" i="4"/>
  <c r="H254" i="4"/>
  <c r="H251" i="4"/>
  <c r="H250" i="4"/>
  <c r="H246" i="4"/>
  <c r="H245" i="4"/>
  <c r="H244" i="4"/>
  <c r="H243" i="4"/>
  <c r="H241" i="4"/>
  <c r="H240" i="4"/>
  <c r="H237" i="4"/>
  <c r="H235" i="4"/>
  <c r="H233" i="4"/>
  <c r="H231" i="4"/>
  <c r="H230" i="4"/>
  <c r="H228" i="4"/>
  <c r="H226" i="4"/>
  <c r="H222" i="4"/>
  <c r="H210" i="4"/>
  <c r="H208" i="4"/>
  <c r="H207" i="4"/>
  <c r="H206" i="4"/>
  <c r="H202" i="4"/>
  <c r="H201" i="4"/>
  <c r="H197" i="4"/>
  <c r="H196" i="4"/>
  <c r="H195" i="4"/>
  <c r="H194" i="4"/>
  <c r="H193" i="4"/>
  <c r="H191" i="4"/>
  <c r="H188" i="4"/>
  <c r="H187" i="4"/>
  <c r="H185" i="4"/>
  <c r="H184" i="4"/>
  <c r="H183" i="4"/>
  <c r="H182" i="4"/>
  <c r="H181" i="4"/>
  <c r="H180" i="4"/>
  <c r="H179" i="4"/>
  <c r="H178" i="4"/>
  <c r="H177" i="4"/>
  <c r="H176" i="4"/>
  <c r="H172" i="4"/>
  <c r="H170" i="4"/>
  <c r="H169" i="4"/>
  <c r="H168" i="4"/>
  <c r="H167" i="4"/>
  <c r="H166" i="4"/>
  <c r="H165" i="4"/>
  <c r="H3" i="4"/>
  <c r="H2" i="4"/>
  <c r="E7" i="6"/>
  <c r="E8" i="6"/>
  <c r="E9" i="6"/>
  <c r="E10" i="6"/>
  <c r="E11" i="6"/>
  <c r="K11" i="6" s="1"/>
  <c r="E12" i="6"/>
  <c r="K12" i="6" s="1"/>
  <c r="E13" i="6"/>
  <c r="K13" i="6" s="1"/>
  <c r="E14" i="6"/>
  <c r="K14" i="6" s="1"/>
  <c r="E15" i="6"/>
  <c r="K15" i="6" s="1"/>
  <c r="E16" i="6"/>
  <c r="K16" i="6" s="1"/>
  <c r="E17" i="6"/>
  <c r="K17" i="6" s="1"/>
  <c r="E18" i="6"/>
  <c r="K18" i="6" s="1"/>
  <c r="E19" i="6"/>
  <c r="K19" i="6" s="1"/>
  <c r="E20" i="6"/>
  <c r="K20" i="6" s="1"/>
  <c r="E21" i="6"/>
  <c r="K21" i="6" s="1"/>
  <c r="E22" i="6"/>
  <c r="K22" i="6" s="1"/>
  <c r="E23" i="6"/>
  <c r="K23" i="6" s="1"/>
  <c r="E24" i="6"/>
  <c r="K24" i="6" s="1"/>
  <c r="E25" i="6"/>
  <c r="K25" i="6" s="1"/>
  <c r="E26" i="6"/>
  <c r="K26" i="6" s="1"/>
  <c r="E27" i="6"/>
  <c r="K27" i="6" s="1"/>
  <c r="E28" i="6"/>
  <c r="K28" i="6" s="1"/>
  <c r="E29" i="6"/>
  <c r="K29" i="6" s="1"/>
  <c r="E30" i="6"/>
  <c r="K30" i="6" s="1"/>
  <c r="E31" i="6"/>
  <c r="K31" i="6" s="1"/>
  <c r="E32" i="6"/>
  <c r="K32" i="6" s="1"/>
  <c r="E33" i="6"/>
  <c r="K33" i="6" s="1"/>
  <c r="E34" i="6"/>
  <c r="K34" i="6" s="1"/>
  <c r="E35" i="6"/>
  <c r="K35" i="6" s="1"/>
  <c r="E36" i="6"/>
  <c r="K36" i="6" s="1"/>
  <c r="E37" i="6"/>
  <c r="K37" i="6" s="1"/>
  <c r="E38" i="6"/>
  <c r="K38" i="6" s="1"/>
  <c r="E39" i="6"/>
  <c r="K39" i="6" s="1"/>
  <c r="E40" i="6"/>
  <c r="K40" i="6" s="1"/>
  <c r="E41" i="6"/>
  <c r="K41" i="6" s="1"/>
  <c r="E42" i="6"/>
  <c r="K42" i="6" s="1"/>
  <c r="E43" i="6"/>
  <c r="K43" i="6" s="1"/>
  <c r="E44" i="6"/>
  <c r="K44" i="6" s="1"/>
  <c r="E45" i="6"/>
  <c r="K45" i="6" s="1"/>
  <c r="E46" i="6"/>
  <c r="K46" i="6" s="1"/>
  <c r="E47" i="6"/>
  <c r="K47" i="6" s="1"/>
  <c r="E48" i="6"/>
  <c r="K48" i="6" s="1"/>
  <c r="E49" i="6"/>
  <c r="K49" i="6" s="1"/>
  <c r="E50" i="6"/>
  <c r="K50" i="6" s="1"/>
  <c r="E51" i="6"/>
  <c r="K51" i="6" s="1"/>
  <c r="E52" i="6"/>
  <c r="K52" i="6" s="1"/>
  <c r="E53" i="6"/>
  <c r="K53" i="6" s="1"/>
  <c r="E54" i="6"/>
  <c r="K54" i="6" s="1"/>
  <c r="E55" i="6"/>
  <c r="K55" i="6" s="1"/>
  <c r="E56" i="6"/>
  <c r="K56" i="6" s="1"/>
  <c r="E57" i="6"/>
  <c r="K57" i="6" s="1"/>
  <c r="E58" i="6"/>
  <c r="K58" i="6" s="1"/>
  <c r="E59" i="6"/>
  <c r="K59" i="6" s="1"/>
  <c r="E60" i="6"/>
  <c r="K60" i="6" s="1"/>
  <c r="E61" i="6"/>
  <c r="K61" i="6" s="1"/>
  <c r="E62" i="6"/>
  <c r="K62" i="6" s="1"/>
  <c r="E63" i="6"/>
  <c r="K63" i="6" s="1"/>
  <c r="E64" i="6"/>
  <c r="K64" i="6" s="1"/>
  <c r="E65" i="6"/>
  <c r="K65" i="6" s="1"/>
  <c r="E66" i="6"/>
  <c r="K66" i="6" s="1"/>
  <c r="E67" i="6"/>
  <c r="K67" i="6" s="1"/>
  <c r="E68" i="6"/>
  <c r="K68" i="6" s="1"/>
  <c r="E69" i="6"/>
  <c r="K69" i="6" s="1"/>
  <c r="E70" i="6"/>
  <c r="K70" i="6" s="1"/>
  <c r="E71" i="6"/>
  <c r="K71" i="6" s="1"/>
  <c r="E72" i="6"/>
  <c r="K72" i="6" s="1"/>
  <c r="E73" i="6"/>
  <c r="K73" i="6" s="1"/>
  <c r="E74" i="6"/>
  <c r="K74" i="6" s="1"/>
  <c r="E75" i="6"/>
  <c r="K75" i="6" s="1"/>
  <c r="E76" i="6"/>
  <c r="K76" i="6" s="1"/>
  <c r="E77" i="6"/>
  <c r="K77" i="6" s="1"/>
  <c r="E78" i="6"/>
  <c r="K78" i="6" s="1"/>
  <c r="E79" i="6"/>
  <c r="K79" i="6" s="1"/>
  <c r="E80" i="6"/>
  <c r="K80" i="6" s="1"/>
  <c r="E81" i="6"/>
  <c r="K81" i="6" s="1"/>
  <c r="E82" i="6"/>
  <c r="K82" i="6" s="1"/>
  <c r="E83" i="6"/>
  <c r="K83" i="6" s="1"/>
  <c r="E84" i="6"/>
  <c r="K84" i="6" s="1"/>
  <c r="E85" i="6"/>
  <c r="K85" i="6" s="1"/>
  <c r="E86" i="6"/>
  <c r="K86" i="6" s="1"/>
  <c r="E87" i="6"/>
  <c r="K87" i="6" s="1"/>
  <c r="E88" i="6"/>
  <c r="K88" i="6" s="1"/>
  <c r="E89" i="6"/>
  <c r="K89" i="6" s="1"/>
  <c r="E90" i="6"/>
  <c r="K90" i="6" s="1"/>
  <c r="E91" i="6"/>
  <c r="K91" i="6" s="1"/>
  <c r="E92" i="6"/>
  <c r="K92" i="6" s="1"/>
  <c r="E93" i="6"/>
  <c r="K93" i="6" s="1"/>
  <c r="E94" i="6"/>
  <c r="K94" i="6" s="1"/>
  <c r="E95" i="6"/>
  <c r="K95" i="6" s="1"/>
  <c r="E96" i="6"/>
  <c r="K96" i="6" s="1"/>
  <c r="E97" i="6"/>
  <c r="K97" i="6" s="1"/>
  <c r="E98" i="6"/>
  <c r="K98" i="6" s="1"/>
  <c r="E99" i="6"/>
  <c r="K99" i="6" s="1"/>
  <c r="E100" i="6"/>
  <c r="K100" i="6" s="1"/>
  <c r="E101" i="6"/>
  <c r="K101" i="6" s="1"/>
  <c r="E102" i="6"/>
  <c r="K102" i="6" s="1"/>
  <c r="E103" i="6"/>
  <c r="K103" i="6" s="1"/>
  <c r="E104" i="6"/>
  <c r="K104" i="6" s="1"/>
  <c r="E105" i="6"/>
  <c r="K105" i="6" s="1"/>
  <c r="E106" i="6"/>
  <c r="K106" i="6" s="1"/>
  <c r="E107" i="6"/>
  <c r="K107" i="6" s="1"/>
  <c r="E108" i="6"/>
  <c r="K108" i="6" s="1"/>
  <c r="E109" i="6"/>
  <c r="K109" i="6" s="1"/>
  <c r="E110" i="6"/>
  <c r="K110" i="6" s="1"/>
  <c r="E111" i="6"/>
  <c r="K111" i="6" s="1"/>
  <c r="E112" i="6"/>
  <c r="K112" i="6" s="1"/>
  <c r="E113" i="6"/>
  <c r="K113" i="6" s="1"/>
  <c r="I70" i="4" l="1"/>
  <c r="I116" i="4"/>
  <c r="I156" i="4"/>
  <c r="I258" i="4"/>
  <c r="I103" i="4"/>
  <c r="I183" i="4"/>
  <c r="I80" i="4"/>
  <c r="I20" i="4"/>
  <c r="I98" i="4"/>
  <c r="I88" i="4"/>
  <c r="I42" i="4"/>
  <c r="I29" i="4"/>
  <c r="I123" i="4"/>
  <c r="I67" i="4"/>
  <c r="I82" i="4"/>
  <c r="I223" i="4"/>
  <c r="I256" i="4"/>
  <c r="I239" i="4"/>
  <c r="I238" i="4"/>
  <c r="I121" i="4"/>
  <c r="I104" i="4"/>
  <c r="I30" i="4"/>
  <c r="I106" i="4"/>
  <c r="I235" i="4"/>
  <c r="I17" i="4"/>
  <c r="I229" i="4"/>
  <c r="I159" i="4"/>
  <c r="I236" i="4"/>
  <c r="I187" i="4"/>
  <c r="I16" i="4"/>
  <c r="I59" i="4"/>
  <c r="I76" i="4"/>
  <c r="I144" i="4"/>
  <c r="I140" i="4"/>
  <c r="I91" i="4"/>
  <c r="I231" i="4"/>
  <c r="I243" i="4"/>
  <c r="I147" i="4"/>
  <c r="I145" i="4"/>
  <c r="I139" i="4"/>
  <c r="I110" i="4"/>
  <c r="I117" i="4"/>
  <c r="I10" i="4"/>
  <c r="I11" i="4"/>
  <c r="I199" i="4"/>
  <c r="I134" i="4"/>
  <c r="I107" i="4"/>
  <c r="I31" i="4"/>
  <c r="I115" i="4"/>
  <c r="I129" i="4"/>
  <c r="I79" i="4"/>
  <c r="I191" i="4"/>
  <c r="I174" i="4"/>
  <c r="I241" i="4"/>
  <c r="I165" i="4"/>
  <c r="I5" i="4"/>
  <c r="I90" i="4"/>
  <c r="I178" i="4"/>
  <c r="I246" i="4"/>
  <c r="I74" i="4"/>
  <c r="I212" i="4"/>
  <c r="I169" i="4"/>
  <c r="I188" i="4"/>
  <c r="I49" i="4"/>
  <c r="I220" i="4"/>
  <c r="I66" i="4"/>
  <c r="I208" i="4"/>
  <c r="I26" i="4"/>
  <c r="I185" i="4"/>
  <c r="I197" i="4"/>
  <c r="I222" i="4"/>
  <c r="I232" i="4"/>
  <c r="I205" i="4"/>
  <c r="I164" i="4"/>
  <c r="I85" i="4"/>
  <c r="I92" i="4"/>
  <c r="I97" i="4"/>
  <c r="I150" i="4"/>
  <c r="I34" i="4"/>
  <c r="I186" i="4"/>
  <c r="I143" i="4"/>
  <c r="I247" i="4"/>
  <c r="I255" i="4"/>
  <c r="I151" i="4"/>
  <c r="I221" i="4"/>
  <c r="I19" i="4"/>
  <c r="I32" i="4"/>
  <c r="I36" i="4"/>
  <c r="I194" i="4"/>
  <c r="I43" i="4"/>
  <c r="I124" i="4"/>
  <c r="I204" i="4"/>
  <c r="I13" i="4"/>
  <c r="I237" i="4"/>
  <c r="I152" i="4"/>
  <c r="I149" i="4"/>
  <c r="I176" i="4"/>
  <c r="I200" i="4"/>
  <c r="I113" i="4"/>
  <c r="I24" i="4"/>
  <c r="I245" i="4"/>
  <c r="I190" i="4"/>
  <c r="I181" i="4"/>
  <c r="I131" i="4"/>
  <c r="I33" i="4"/>
  <c r="I39" i="4"/>
  <c r="I160" i="4"/>
  <c r="I56" i="4"/>
  <c r="I120" i="4"/>
  <c r="I37" i="4"/>
  <c r="I4" i="4"/>
  <c r="I125" i="4"/>
  <c r="I126" i="4"/>
  <c r="I60" i="4"/>
  <c r="I224" i="4"/>
  <c r="I100" i="4"/>
  <c r="I22" i="4"/>
  <c r="I154" i="4"/>
  <c r="I253" i="4"/>
  <c r="I141" i="4"/>
  <c r="I138" i="4"/>
  <c r="I228" i="4"/>
  <c r="I168" i="4"/>
  <c r="I182" i="4"/>
  <c r="I48" i="4"/>
  <c r="I101" i="4"/>
  <c r="I122" i="4" l="1"/>
  <c r="I132" i="4"/>
  <c r="I73" i="4"/>
  <c r="I15" i="4"/>
  <c r="I252" i="4"/>
  <c r="I230" i="4"/>
  <c r="I50" i="4"/>
  <c r="I225" i="4"/>
  <c r="I44" i="4"/>
  <c r="I180" i="4"/>
  <c r="I109" i="4"/>
  <c r="I162" i="4"/>
  <c r="I142" i="4"/>
  <c r="I146" i="4"/>
  <c r="I58" i="4"/>
  <c r="I78" i="4"/>
  <c r="I219" i="4"/>
  <c r="I102" i="4"/>
  <c r="I234" i="4"/>
  <c r="I114" i="4"/>
  <c r="I38" i="4"/>
  <c r="I196" i="4"/>
  <c r="I193" i="4"/>
  <c r="I71" i="4"/>
  <c r="I3" i="4"/>
  <c r="I84" i="4"/>
  <c r="I45" i="4"/>
  <c r="I94" i="4"/>
  <c r="I86" i="4"/>
  <c r="I105" i="4"/>
  <c r="I158" i="4"/>
  <c r="I61" i="4"/>
  <c r="I46" i="4"/>
  <c r="I57" i="4"/>
  <c r="I184" i="4"/>
  <c r="I108" i="4"/>
  <c r="I227" i="4"/>
  <c r="I257" i="4"/>
  <c r="I69" i="4"/>
  <c r="I179" i="4"/>
  <c r="I249" i="4"/>
  <c r="I25" i="4"/>
  <c r="I63" i="4"/>
  <c r="I254" i="4"/>
  <c r="I35" i="4"/>
  <c r="I166" i="4"/>
  <c r="I62" i="4"/>
  <c r="I226" i="4"/>
  <c r="I136" i="4"/>
  <c r="I64" i="4"/>
  <c r="I99" i="4"/>
  <c r="I198" i="4"/>
  <c r="I209" i="4"/>
  <c r="I72" i="4"/>
  <c r="I206" i="4"/>
  <c r="I127" i="4"/>
  <c r="I233" i="4"/>
  <c r="I77" i="4"/>
  <c r="I23" i="4"/>
  <c r="I112" i="4"/>
  <c r="I87" i="4"/>
  <c r="I195" i="4"/>
  <c r="I14" i="4"/>
  <c r="I18" i="4"/>
  <c r="I118" i="4"/>
  <c r="I96" i="4"/>
  <c r="I172" i="4"/>
  <c r="I47" i="4"/>
  <c r="I171" i="4"/>
  <c r="I240" i="4"/>
  <c r="I217" i="4"/>
  <c r="I218" i="4"/>
  <c r="I163" i="4"/>
  <c r="I153" i="4"/>
  <c r="I2" i="4"/>
  <c r="I119" i="4"/>
  <c r="I137" i="4"/>
  <c r="I175" i="4"/>
  <c r="I21" i="4"/>
  <c r="I189" i="4"/>
  <c r="I170" i="4"/>
  <c r="I95" i="4"/>
  <c r="I216" i="4"/>
  <c r="I157" i="4"/>
  <c r="I201" i="4"/>
  <c r="I51" i="4"/>
  <c r="I133" i="4"/>
  <c r="I211" i="4"/>
  <c r="I41" i="4"/>
  <c r="I173" i="4"/>
  <c r="I55" i="4"/>
  <c r="I6" i="4"/>
  <c r="I192" i="4"/>
  <c r="I155" i="4"/>
  <c r="I242" i="4"/>
  <c r="I210" i="4"/>
  <c r="I83" i="4"/>
  <c r="I203" i="4"/>
  <c r="I251" i="4"/>
  <c r="I9" i="4"/>
  <c r="I52" i="4"/>
  <c r="I7" i="4"/>
  <c r="I40" i="4"/>
  <c r="I54" i="4"/>
  <c r="I177" i="4"/>
  <c r="I53" i="4"/>
  <c r="I244" i="4"/>
  <c r="I128" i="4"/>
  <c r="I215" i="4"/>
  <c r="I65" i="4"/>
  <c r="I250" i="4"/>
  <c r="I68" i="4"/>
  <c r="I202" i="4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C25" i="9"/>
  <c r="D25" i="9"/>
  <c r="E25" i="9"/>
  <c r="C26" i="9"/>
  <c r="D26" i="9"/>
  <c r="E26" i="9"/>
  <c r="C27" i="9"/>
  <c r="D27" i="9"/>
  <c r="E27" i="9"/>
  <c r="C28" i="9"/>
  <c r="D28" i="9"/>
  <c r="E28" i="9"/>
  <c r="C29" i="9"/>
  <c r="D29" i="9"/>
  <c r="E29" i="9"/>
  <c r="C30" i="9"/>
  <c r="D30" i="9"/>
  <c r="E30" i="9"/>
  <c r="C31" i="9"/>
  <c r="D31" i="9"/>
  <c r="E31" i="9"/>
  <c r="C32" i="9"/>
  <c r="D32" i="9"/>
  <c r="E32" i="9"/>
  <c r="C33" i="9"/>
  <c r="D33" i="9"/>
  <c r="E33" i="9"/>
  <c r="C34" i="9"/>
  <c r="D34" i="9"/>
  <c r="E34" i="9"/>
  <c r="C35" i="9"/>
  <c r="D35" i="9"/>
  <c r="E35" i="9"/>
  <c r="C36" i="9"/>
  <c r="D36" i="9"/>
  <c r="E36" i="9"/>
  <c r="C37" i="9"/>
  <c r="D37" i="9"/>
  <c r="E37" i="9"/>
  <c r="C38" i="9"/>
  <c r="D38" i="9"/>
  <c r="E38" i="9"/>
  <c r="C6" i="9"/>
  <c r="D6" i="9"/>
  <c r="E6" i="9"/>
  <c r="C7" i="9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E5" i="9"/>
  <c r="D5" i="9"/>
  <c r="C5" i="9"/>
  <c r="I167" i="4"/>
  <c r="I161" i="4"/>
  <c r="I81" i="4"/>
  <c r="I28" i="4"/>
  <c r="I207" i="4"/>
  <c r="I214" i="4"/>
  <c r="I8" i="4"/>
  <c r="I89" i="4"/>
  <c r="I148" i="4"/>
  <c r="I248" i="4"/>
  <c r="I213" i="4"/>
  <c r="I75" i="4"/>
  <c r="I27" i="4"/>
  <c r="I111" i="4"/>
  <c r="I135" i="4"/>
  <c r="I93" i="4"/>
  <c r="I130" i="4"/>
  <c r="G2" i="1"/>
  <c r="I12" i="4" s="1"/>
  <c r="H2" i="1"/>
  <c r="E6" i="6"/>
  <c r="J6" i="6"/>
  <c r="J84" i="4" l="1"/>
  <c r="J93" i="4"/>
  <c r="J111" i="4"/>
  <c r="J75" i="4"/>
  <c r="J248" i="4"/>
  <c r="J20" i="4"/>
  <c r="J207" i="4"/>
  <c r="J81" i="4"/>
  <c r="J130" i="4"/>
  <c r="J135" i="4"/>
  <c r="J27" i="4"/>
  <c r="J213" i="4"/>
  <c r="J148" i="4"/>
  <c r="J89" i="4"/>
  <c r="J214" i="4"/>
  <c r="J28" i="4"/>
  <c r="J161" i="4"/>
  <c r="J167" i="4"/>
  <c r="J255" i="4"/>
  <c r="J251" i="4"/>
  <c r="J246" i="4"/>
  <c r="J244" i="4"/>
  <c r="J241" i="4"/>
  <c r="J237" i="4"/>
  <c r="J233" i="4"/>
  <c r="J230" i="4"/>
  <c r="J226" i="4"/>
  <c r="J208" i="4"/>
  <c r="J206" i="4"/>
  <c r="J201" i="4"/>
  <c r="J196" i="4"/>
  <c r="J194" i="4"/>
  <c r="J191" i="4"/>
  <c r="J187" i="4"/>
  <c r="J184" i="4"/>
  <c r="J182" i="4"/>
  <c r="J180" i="4"/>
  <c r="J178" i="4"/>
  <c r="J176" i="4"/>
  <c r="J170" i="4"/>
  <c r="J168" i="4"/>
  <c r="J166" i="4"/>
  <c r="J164" i="4"/>
  <c r="J258" i="4"/>
  <c r="J253" i="4"/>
  <c r="J249" i="4"/>
  <c r="J247" i="4"/>
  <c r="J239" i="4"/>
  <c r="J236" i="4"/>
  <c r="J232" i="4"/>
  <c r="J227" i="4"/>
  <c r="J224" i="4"/>
  <c r="J221" i="4"/>
  <c r="J219" i="4"/>
  <c r="J217" i="4"/>
  <c r="J215" i="4"/>
  <c r="J211" i="4"/>
  <c r="J209" i="4"/>
  <c r="J204" i="4"/>
  <c r="J200" i="4"/>
  <c r="J198" i="4"/>
  <c r="J190" i="4"/>
  <c r="J186" i="4"/>
  <c r="J174" i="4"/>
  <c r="J171" i="4"/>
  <c r="J155" i="4"/>
  <c r="J133" i="4"/>
  <c r="J127" i="4"/>
  <c r="J124" i="4"/>
  <c r="J122" i="4"/>
  <c r="J120" i="4"/>
  <c r="J118" i="4"/>
  <c r="J116" i="4"/>
  <c r="J114" i="4"/>
  <c r="J107" i="4"/>
  <c r="J105" i="4"/>
  <c r="J102" i="4"/>
  <c r="J99" i="4"/>
  <c r="J96" i="4"/>
  <c r="J94" i="4"/>
  <c r="J92" i="4"/>
  <c r="J90" i="4"/>
  <c r="J88" i="4"/>
  <c r="J86" i="4"/>
  <c r="J83" i="4"/>
  <c r="J79" i="4"/>
  <c r="J163" i="4"/>
  <c r="J159" i="4"/>
  <c r="J156" i="4"/>
  <c r="J153" i="4"/>
  <c r="J151" i="4"/>
  <c r="J149" i="4"/>
  <c r="J147" i="4"/>
  <c r="J145" i="4"/>
  <c r="J143" i="4"/>
  <c r="J140" i="4"/>
  <c r="J138" i="4"/>
  <c r="J136" i="4"/>
  <c r="J128" i="4"/>
  <c r="J113" i="4"/>
  <c r="J108" i="4"/>
  <c r="J101" i="4"/>
  <c r="J78" i="4"/>
  <c r="J66" i="4"/>
  <c r="J63" i="4"/>
  <c r="J57" i="4"/>
  <c r="J51" i="4"/>
  <c r="J45" i="4"/>
  <c r="J39" i="4"/>
  <c r="J36" i="4"/>
  <c r="J33" i="4"/>
  <c r="J19" i="4"/>
  <c r="J17" i="4"/>
  <c r="J15" i="4"/>
  <c r="J13" i="4"/>
  <c r="J11" i="4"/>
  <c r="J9" i="4"/>
  <c r="J7" i="4"/>
  <c r="J5" i="4"/>
  <c r="J76" i="4"/>
  <c r="J74" i="4"/>
  <c r="J72" i="4"/>
  <c r="J70" i="4"/>
  <c r="J68" i="4"/>
  <c r="J62" i="4"/>
  <c r="J59" i="4"/>
  <c r="J56" i="4"/>
  <c r="J53" i="4"/>
  <c r="J50" i="4"/>
  <c r="J48" i="4"/>
  <c r="J44" i="4"/>
  <c r="J42" i="4"/>
  <c r="J38" i="4"/>
  <c r="J32" i="4"/>
  <c r="J30" i="4"/>
  <c r="J25" i="4"/>
  <c r="J23" i="4"/>
  <c r="J21" i="4"/>
  <c r="J256" i="4"/>
  <c r="J254" i="4"/>
  <c r="J250" i="4"/>
  <c r="J245" i="4"/>
  <c r="J243" i="4"/>
  <c r="J240" i="4"/>
  <c r="J235" i="4"/>
  <c r="J231" i="4"/>
  <c r="J228" i="4"/>
  <c r="J222" i="4"/>
  <c r="J202" i="4"/>
  <c r="J197" i="4"/>
  <c r="J195" i="4"/>
  <c r="J193" i="4"/>
  <c r="J188" i="4"/>
  <c r="J185" i="4"/>
  <c r="J183" i="4"/>
  <c r="J181" i="4"/>
  <c r="J179" i="4"/>
  <c r="J177" i="4"/>
  <c r="J172" i="4"/>
  <c r="J169" i="4"/>
  <c r="J165" i="4"/>
  <c r="J257" i="4"/>
  <c r="J252" i="4"/>
  <c r="J242" i="4"/>
  <c r="J238" i="4"/>
  <c r="J234" i="4"/>
  <c r="J229" i="4"/>
  <c r="J225" i="4"/>
  <c r="J223" i="4"/>
  <c r="J220" i="4"/>
  <c r="J218" i="4"/>
  <c r="J216" i="4"/>
  <c r="J212" i="4"/>
  <c r="J210" i="4"/>
  <c r="J205" i="4"/>
  <c r="J203" i="4"/>
  <c r="J199" i="4"/>
  <c r="J192" i="4"/>
  <c r="J189" i="4"/>
  <c r="J175" i="4"/>
  <c r="J173" i="4"/>
  <c r="J158" i="4"/>
  <c r="J142" i="4"/>
  <c r="J134" i="4"/>
  <c r="J132" i="4"/>
  <c r="J125" i="4"/>
  <c r="J123" i="4"/>
  <c r="J121" i="4"/>
  <c r="J119" i="4"/>
  <c r="J117" i="4"/>
  <c r="J115" i="4"/>
  <c r="J112" i="4"/>
  <c r="J110" i="4"/>
  <c r="J106" i="4"/>
  <c r="J103" i="4"/>
  <c r="J100" i="4"/>
  <c r="J98" i="4"/>
  <c r="J95" i="4"/>
  <c r="J91" i="4"/>
  <c r="J87" i="4"/>
  <c r="J85" i="4"/>
  <c r="J82" i="4"/>
  <c r="J80" i="4"/>
  <c r="J77" i="4"/>
  <c r="J162" i="4"/>
  <c r="J160" i="4"/>
  <c r="J157" i="4"/>
  <c r="J154" i="4"/>
  <c r="J152" i="4"/>
  <c r="J150" i="4"/>
  <c r="J146" i="4"/>
  <c r="J144" i="4"/>
  <c r="J141" i="4"/>
  <c r="J139" i="4"/>
  <c r="J137" i="4"/>
  <c r="J131" i="4"/>
  <c r="J129" i="4"/>
  <c r="J126" i="4"/>
  <c r="J109" i="4"/>
  <c r="J104" i="4"/>
  <c r="J97" i="4"/>
  <c r="J67" i="4"/>
  <c r="J65" i="4"/>
  <c r="J61" i="4"/>
  <c r="J54" i="4"/>
  <c r="J46" i="4"/>
  <c r="J40" i="4"/>
  <c r="J37" i="4"/>
  <c r="J35" i="4"/>
  <c r="J29" i="4"/>
  <c r="J18" i="4"/>
  <c r="J16" i="4"/>
  <c r="J14" i="4"/>
  <c r="J12" i="4"/>
  <c r="J10" i="4"/>
  <c r="J8" i="4"/>
  <c r="J6" i="4"/>
  <c r="J4" i="4"/>
  <c r="J73" i="4"/>
  <c r="J71" i="4"/>
  <c r="J69" i="4"/>
  <c r="J64" i="4"/>
  <c r="J60" i="4"/>
  <c r="J58" i="4"/>
  <c r="J55" i="4"/>
  <c r="J52" i="4"/>
  <c r="J49" i="4"/>
  <c r="J47" i="4"/>
  <c r="J43" i="4"/>
  <c r="J41" i="4"/>
  <c r="J34" i="4"/>
  <c r="J31" i="4"/>
  <c r="J26" i="4"/>
  <c r="J24" i="4"/>
  <c r="J22" i="4"/>
  <c r="J2" i="4"/>
  <c r="J3" i="4"/>
  <c r="K6" i="6"/>
</calcChain>
</file>

<file path=xl/sharedStrings.xml><?xml version="1.0" encoding="utf-8"?>
<sst xmlns="http://schemas.openxmlformats.org/spreadsheetml/2006/main" count="92" uniqueCount="64">
  <si>
    <t>Race No.</t>
  </si>
  <si>
    <t>Forename</t>
  </si>
  <si>
    <t>Surname</t>
  </si>
  <si>
    <t>Gender</t>
  </si>
  <si>
    <t>Club</t>
  </si>
  <si>
    <t>Female</t>
  </si>
  <si>
    <t>Male</t>
  </si>
  <si>
    <t>Category</t>
  </si>
  <si>
    <t>Race No</t>
  </si>
  <si>
    <t>Finish Time</t>
  </si>
  <si>
    <t>Position</t>
  </si>
  <si>
    <t>First Name</t>
  </si>
  <si>
    <t>Check</t>
  </si>
  <si>
    <t>Gender Pos.</t>
  </si>
  <si>
    <t>Category Pos.</t>
  </si>
  <si>
    <t>40-49</t>
  </si>
  <si>
    <t>Lap1:</t>
  </si>
  <si>
    <t>Split1:</t>
  </si>
  <si>
    <t>Lap2:</t>
  </si>
  <si>
    <t>Split2:</t>
  </si>
  <si>
    <t>Lap3:</t>
  </si>
  <si>
    <t>Split3:</t>
  </si>
  <si>
    <t>Lap4:</t>
  </si>
  <si>
    <t>Split4:</t>
  </si>
  <si>
    <t>Lap5:</t>
  </si>
  <si>
    <t>Split5:</t>
  </si>
  <si>
    <t>Race number</t>
  </si>
  <si>
    <t>Name</t>
  </si>
  <si>
    <t>In Results?</t>
  </si>
  <si>
    <t>If there is a Yes in column D, then there is an issue as they are in the results but supposedly didn't start</t>
  </si>
  <si>
    <t>Discrepancy</t>
  </si>
  <si>
    <t>This sheet is optional, it just helps identify any issues with the results</t>
  </si>
  <si>
    <t>Enter race numbers that didn't start in column A (use the registration sheets to get the numbers)</t>
  </si>
  <si>
    <t>Clear off data, then paste in stopwatch data from text file (all lines starting with 'Lap')</t>
  </si>
  <si>
    <t>Then highlight Column A and press the following key combinations: Ctrl+G, Alt+S, K, Enter, Alt+H, D, R</t>
  </si>
  <si>
    <t>If there's any timing issues, you can paste the 2nd watch data in column F and see any large discrepancies</t>
  </si>
  <si>
    <t>↓ Times to Copy to Results Sheet ↓</t>
  </si>
  <si>
    <t>This removes all the blank rows. Finally, copy and paste data in column E to the Results sheet (as values only)</t>
  </si>
  <si>
    <t>Black Pear Joggers</t>
  </si>
  <si>
    <t>Club Status</t>
  </si>
  <si>
    <t>DNS/DNF</t>
  </si>
  <si>
    <t>(Multiple Items)</t>
  </si>
  <si>
    <t>Count of Race No.</t>
  </si>
  <si>
    <t>Total</t>
  </si>
  <si>
    <t>Affiliated</t>
  </si>
  <si>
    <t>Unaffiliated</t>
  </si>
  <si>
    <t>(blank)</t>
  </si>
  <si>
    <t>Grand Total</t>
  </si>
  <si>
    <t>(All)</t>
  </si>
  <si>
    <t>Entrants</t>
  </si>
  <si>
    <t>Runners</t>
  </si>
  <si>
    <t>0:36'29.00</t>
  </si>
  <si>
    <t>0:00'35.71</t>
  </si>
  <si>
    <t>0:37'04.71</t>
  </si>
  <si>
    <t>0:00'09.67</t>
  </si>
  <si>
    <t>0:37'14.38</t>
  </si>
  <si>
    <t>0:00'31.75</t>
  </si>
  <si>
    <t>0:37'46.13</t>
  </si>
  <si>
    <t>0:01'25.13</t>
  </si>
  <si>
    <t>0:39'11.26</t>
  </si>
  <si>
    <t>↓ Paste Data from Watch One ↓</t>
  </si>
  <si>
    <t>↓ Paste Data from Watch Two ↓</t>
  </si>
  <si>
    <t>Test</t>
  </si>
  <si>
    <t>Runner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</si>
</sst>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1"/>
      <color indexed="8"/>
      <name val="Calibri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1"/>
      <name val="Calibri"/>
      <family val="2"/>
    </font>
    <font>
      <b/>
      <sz val="16"/>
      <color indexed="8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" fillId="0" borderId="0"/>
    <xf numFmtId="0" fontId="3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4">
    <xf numFmtId="0" fontId="0" fillId="0" borderId="0" xfId="0"/>
    <xf numFmtId="0" fontId="2" fillId="24" borderId="10" xfId="37" applyFont="1" applyFill="1" applyBorder="1" applyAlignment="1">
      <alignment horizontal="center"/>
    </xf>
    <xf numFmtId="2" fontId="2" fillId="24" borderId="10" xfId="37" applyNumberFormat="1" applyFont="1" applyFill="1" applyBorder="1" applyAlignment="1">
      <alignment horizontal="center"/>
    </xf>
    <xf numFmtId="0" fontId="2" fillId="24" borderId="10" xfId="37" applyFont="1" applyFill="1" applyBorder="1" applyAlignment="1">
      <alignment horizontal="left"/>
    </xf>
    <xf numFmtId="0" fontId="1" fillId="0" borderId="0" xfId="37" applyAlignment="1">
      <alignment horizontal="left"/>
    </xf>
    <xf numFmtId="0" fontId="1" fillId="0" borderId="10" xfId="37" applyBorder="1" applyAlignment="1">
      <alignment horizontal="center"/>
    </xf>
    <xf numFmtId="0" fontId="1" fillId="0" borderId="10" xfId="37" applyBorder="1" applyAlignment="1">
      <alignment horizontal="left"/>
    </xf>
    <xf numFmtId="0" fontId="1" fillId="0" borderId="0" xfId="37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21" fontId="18" fillId="0" borderId="0" xfId="0" applyNumberFormat="1" applyFont="1" applyAlignment="1">
      <alignment horizontal="center"/>
    </xf>
    <xf numFmtId="0" fontId="2" fillId="0" borderId="10" xfId="37" applyFont="1" applyBorder="1" applyAlignment="1">
      <alignment horizontal="center"/>
    </xf>
    <xf numFmtId="21" fontId="2" fillId="0" borderId="10" xfId="37" applyNumberFormat="1" applyFont="1" applyFill="1" applyBorder="1" applyAlignment="1">
      <alignment horizontal="center"/>
    </xf>
    <xf numFmtId="0" fontId="2" fillId="0" borderId="0" xfId="37" applyFont="1" applyAlignment="1">
      <alignment horizontal="center"/>
    </xf>
    <xf numFmtId="2" fontId="2" fillId="0" borderId="0" xfId="37" applyNumberFormat="1" applyFont="1" applyAlignment="1">
      <alignment horizontal="center"/>
    </xf>
    <xf numFmtId="0" fontId="21" fillId="0" borderId="0" xfId="0" applyFont="1"/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10" xfId="0" applyFont="1" applyBorder="1"/>
    <xf numFmtId="0" fontId="20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20" fillId="0" borderId="0" xfId="0" applyFont="1"/>
    <xf numFmtId="21" fontId="18" fillId="0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21" fontId="18" fillId="0" borderId="0" xfId="0" applyNumberFormat="1" applyFont="1" applyFill="1" applyAlignment="1">
      <alignment horizontal="left"/>
    </xf>
    <xf numFmtId="0" fontId="21" fillId="25" borderId="10" xfId="0" applyFont="1" applyFill="1" applyBorder="1" applyAlignment="1">
      <alignment horizontal="center"/>
    </xf>
    <xf numFmtId="0" fontId="21" fillId="25" borderId="10" xfId="0" applyFont="1" applyFill="1" applyBorder="1"/>
    <xf numFmtId="0" fontId="21" fillId="25" borderId="10" xfId="0" applyFont="1" applyFill="1" applyBorder="1" applyAlignment="1">
      <alignment horizontal="left"/>
    </xf>
    <xf numFmtId="0" fontId="1" fillId="0" borderId="10" xfId="37" applyNumberFormat="1" applyBorder="1" applyAlignment="1">
      <alignment horizontal="center"/>
    </xf>
    <xf numFmtId="0" fontId="21" fillId="0" borderId="10" xfId="0" applyFont="1" applyBorder="1"/>
    <xf numFmtId="0" fontId="0" fillId="26" borderId="10" xfId="0" applyFill="1" applyBorder="1" applyAlignment="1">
      <alignment horizontal="center"/>
    </xf>
    <xf numFmtId="0" fontId="23" fillId="25" borderId="10" xfId="0" applyFont="1" applyFill="1" applyBorder="1" applyAlignment="1">
      <alignment horizontal="left"/>
    </xf>
    <xf numFmtId="0" fontId="23" fillId="25" borderId="10" xfId="0" applyFont="1" applyFill="1" applyBorder="1"/>
    <xf numFmtId="0" fontId="18" fillId="27" borderId="10" xfId="0" applyFont="1" applyFill="1" applyBorder="1" applyAlignment="1">
      <alignment horizontal="center"/>
    </xf>
    <xf numFmtId="0" fontId="18" fillId="27" borderId="10" xfId="0" applyFont="1" applyFill="1" applyBorder="1"/>
    <xf numFmtId="0" fontId="0" fillId="0" borderId="11" xfId="0" pivotButton="1" applyBorder="1"/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NumberFormat="1" applyBorder="1"/>
    <xf numFmtId="0" fontId="0" fillId="0" borderId="19" xfId="0" pivotButton="1" applyBorder="1"/>
    <xf numFmtId="0" fontId="0" fillId="0" borderId="19" xfId="0" applyBorder="1"/>
    <xf numFmtId="0" fontId="24" fillId="0" borderId="0" xfId="0" applyFont="1"/>
    <xf numFmtId="0" fontId="2" fillId="26" borderId="10" xfId="37" applyFont="1" applyFill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00"/>
        </patternFill>
      </fill>
    </dxf>
    <dxf>
      <fill>
        <patternFill>
          <bgColor rgb="FFC0C0C0"/>
        </patternFill>
      </fill>
    </dxf>
    <dxf>
      <fill>
        <patternFill>
          <bgColor rgb="FF993300"/>
        </patternFill>
      </fill>
    </dxf>
    <dxf>
      <fill>
        <patternFill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ul and Jo" refreshedDate="42722.640504629628" createdVersion="6" refreshedVersion="6" minRefreshableVersion="3" recordCount="296">
  <cacheSource type="worksheet">
    <worksheetSource ref="A1:I1048576" sheet="Entries"/>
  </cacheSource>
  <cacheFields count="9">
    <cacheField name="Race No." numFmtId="0">
      <sharedItems containsString="0" containsBlank="1" containsNumber="1" containsInteger="1" minValue="1" maxValue="295"/>
    </cacheField>
    <cacheField name="Forename" numFmtId="0">
      <sharedItems containsBlank="1"/>
    </cacheField>
    <cacheField name="Surname" numFmtId="0">
      <sharedItems containsBlank="1"/>
    </cacheField>
    <cacheField name="Gender" numFmtId="0">
      <sharedItems containsBlank="1" count="3">
        <s v="Male"/>
        <s v="Female"/>
        <m/>
      </sharedItems>
    </cacheField>
    <cacheField name="Club" numFmtId="0">
      <sharedItems containsBlank="1"/>
    </cacheField>
    <cacheField name="Category" numFmtId="0">
      <sharedItems containsBlank="1"/>
    </cacheField>
    <cacheField name="Category2" numFmtId="0">
      <sharedItems containsBlank="1"/>
    </cacheField>
    <cacheField name="Check" numFmtId="0">
      <sharedItems containsBlank="1" count="4">
        <s v="Finished"/>
        <s v="DNS"/>
        <m/>
        <e v="#N/A" u="1"/>
      </sharedItems>
    </cacheField>
    <cacheField name="Club Status" numFmtId="0">
      <sharedItems containsBlank="1" count="3">
        <s v="Affiliated"/>
        <s v="Unaffiliated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6">
  <r>
    <n v="1"/>
    <s v="Nick"/>
    <s v="Adams"/>
    <x v="0"/>
    <s v="Black Pear Joggers"/>
    <s v="40-49"/>
    <s v="MV40"/>
    <x v="0"/>
    <x v="0"/>
  </r>
  <r>
    <n v="2"/>
    <s v="Ania"/>
    <s v="Airlie"/>
    <x v="1"/>
    <m/>
    <s v="45-54"/>
    <s v="FV45"/>
    <x v="0"/>
    <x v="1"/>
  </r>
  <r>
    <n v="3"/>
    <s v="Philip"/>
    <s v="Airlie"/>
    <x v="0"/>
    <m/>
    <s v="40-49"/>
    <s v="MV40"/>
    <x v="0"/>
    <x v="1"/>
  </r>
  <r>
    <n v="4"/>
    <s v="Ratan"/>
    <s v="Alexander"/>
    <x v="0"/>
    <m/>
    <s v="50-59"/>
    <s v="MV50"/>
    <x v="0"/>
    <x v="1"/>
  </r>
  <r>
    <n v="5"/>
    <s v="Luc"/>
    <s v="Allberry"/>
    <x v="0"/>
    <s v="Worcester AC"/>
    <s v="Senior"/>
    <s v="MS"/>
    <x v="0"/>
    <x v="0"/>
  </r>
  <r>
    <n v="6"/>
    <s v="Malc"/>
    <s v="Allen"/>
    <x v="0"/>
    <s v="Almost Athletes"/>
    <s v="50-59"/>
    <s v="MV50"/>
    <x v="0"/>
    <x v="0"/>
  </r>
  <r>
    <n v="7"/>
    <s v="Timothy"/>
    <s v="Allen"/>
    <x v="0"/>
    <s v="Black Pear Joggers"/>
    <s v="50-59"/>
    <s v="MV50"/>
    <x v="0"/>
    <x v="0"/>
  </r>
  <r>
    <n v="8"/>
    <s v="Becky"/>
    <s v="Amor"/>
    <x v="1"/>
    <s v="Cheltenham &amp; county harriers"/>
    <s v="45-54"/>
    <s v="FV45"/>
    <x v="0"/>
    <x v="0"/>
  </r>
  <r>
    <n v="9"/>
    <s v="Michael"/>
    <s v="Anstey"/>
    <x v="0"/>
    <s v="Malvern Joggers"/>
    <s v="60-69"/>
    <s v="MV60"/>
    <x v="0"/>
    <x v="0"/>
  </r>
  <r>
    <n v="10"/>
    <s v="Tom"/>
    <s v="Appleton"/>
    <x v="0"/>
    <s v="Malvern Joggers"/>
    <s v="Senior"/>
    <s v="MS"/>
    <x v="0"/>
    <x v="0"/>
  </r>
  <r>
    <n v="11"/>
    <s v="Emily"/>
    <s v="Ashdown"/>
    <x v="1"/>
    <m/>
    <s v="Senior"/>
    <s v="FS"/>
    <x v="0"/>
    <x v="1"/>
  </r>
  <r>
    <n v="12"/>
    <s v="Amanda"/>
    <s v="Baddeley"/>
    <x v="1"/>
    <m/>
    <s v="45-54"/>
    <s v="FV45"/>
    <x v="0"/>
    <x v="1"/>
  </r>
  <r>
    <n v="13"/>
    <s v="Marianne"/>
    <s v="Badger"/>
    <x v="1"/>
    <s v="Almost Athletes"/>
    <s v="Senior"/>
    <s v="FS"/>
    <x v="0"/>
    <x v="0"/>
  </r>
  <r>
    <n v="14"/>
    <s v="Glenn"/>
    <s v="Barker"/>
    <x v="0"/>
    <m/>
    <s v="60-69"/>
    <s v="MV60"/>
    <x v="0"/>
    <x v="1"/>
  </r>
  <r>
    <n v="15"/>
    <s v="Sarah"/>
    <s v="Barton"/>
    <x v="1"/>
    <m/>
    <s v="45-54"/>
    <s v="FV45"/>
    <x v="0"/>
    <x v="1"/>
  </r>
  <r>
    <n v="16"/>
    <s v="Gill"/>
    <s v="Batten"/>
    <x v="1"/>
    <s v="Cleeve Ladies"/>
    <s v="45-54"/>
    <s v="FV45"/>
    <x v="0"/>
    <x v="0"/>
  </r>
  <r>
    <n v="17"/>
    <s v="Katy"/>
    <s v="Bell"/>
    <x v="1"/>
    <m/>
    <s v="35-44"/>
    <s v="FV35"/>
    <x v="0"/>
    <x v="1"/>
  </r>
  <r>
    <n v="18"/>
    <s v="Gail"/>
    <s v="Berry"/>
    <x v="1"/>
    <s v="Black Pear Joggers"/>
    <s v="35-44"/>
    <s v="FV35"/>
    <x v="0"/>
    <x v="0"/>
  </r>
  <r>
    <n v="19"/>
    <s v="David"/>
    <s v="Bessant"/>
    <x v="0"/>
    <s v="Black Pear Joggers"/>
    <s v="40-49"/>
    <s v="MV40"/>
    <x v="0"/>
    <x v="0"/>
  </r>
  <r>
    <n v="20"/>
    <s v="Alison"/>
    <s v="Bethell"/>
    <x v="1"/>
    <m/>
    <s v="45-54"/>
    <s v="FV45"/>
    <x v="0"/>
    <x v="1"/>
  </r>
  <r>
    <n v="21"/>
    <s v="Emma"/>
    <s v="Betts"/>
    <x v="1"/>
    <s v="Evesham Vale Running Club"/>
    <s v="35-44"/>
    <s v="FV35"/>
    <x v="0"/>
    <x v="0"/>
  </r>
  <r>
    <n v="22"/>
    <s v="Aaron"/>
    <s v="binnersley"/>
    <x v="0"/>
    <m/>
    <s v="40-49"/>
    <s v="MV40"/>
    <x v="0"/>
    <x v="1"/>
  </r>
  <r>
    <n v="23"/>
    <s v="Annie"/>
    <s v="Bird"/>
    <x v="1"/>
    <s v="Black Pear Joggers"/>
    <s v="Senior"/>
    <s v="FS"/>
    <x v="0"/>
    <x v="0"/>
  </r>
  <r>
    <n v="24"/>
    <s v="Alison"/>
    <s v="Blears"/>
    <x v="1"/>
    <s v="Pershore Plum Plodders"/>
    <s v="55-64"/>
    <s v="FV55"/>
    <x v="1"/>
    <x v="0"/>
  </r>
  <r>
    <n v="25"/>
    <s v="Sophie"/>
    <s v="Booth"/>
    <x v="1"/>
    <s v="Black Pear Joggers"/>
    <s v="Senior"/>
    <s v="FS"/>
    <x v="0"/>
    <x v="0"/>
  </r>
  <r>
    <n v="26"/>
    <s v="Catherine"/>
    <s v="Brennan"/>
    <x v="1"/>
    <m/>
    <s v="45-54"/>
    <s v="FV45"/>
    <x v="0"/>
    <x v="1"/>
  </r>
  <r>
    <n v="27"/>
    <s v="Lynda"/>
    <s v="Broadway"/>
    <x v="1"/>
    <s v="Malvern Joggers"/>
    <s v="45-54"/>
    <s v="FV45"/>
    <x v="0"/>
    <x v="0"/>
  </r>
  <r>
    <n v="28"/>
    <s v="Andy"/>
    <s v="bullingham"/>
    <x v="0"/>
    <m/>
    <s v="50-59"/>
    <s v="MV50"/>
    <x v="0"/>
    <x v="1"/>
  </r>
  <r>
    <n v="29"/>
    <s v="Debbie"/>
    <s v="bullingham"/>
    <x v="1"/>
    <s v="Cleeve Ladies"/>
    <s v="35-44"/>
    <s v="FV35"/>
    <x v="0"/>
    <x v="0"/>
  </r>
  <r>
    <n v="30"/>
    <s v="Claire"/>
    <s v="Bunce"/>
    <x v="1"/>
    <s v="Red Rose Road Runners"/>
    <s v="Senior"/>
    <s v="FS"/>
    <x v="0"/>
    <x v="0"/>
  </r>
  <r>
    <n v="31"/>
    <s v="Helen"/>
    <s v="burton"/>
    <x v="1"/>
    <s v="Black Pear Joggers"/>
    <s v="55-64"/>
    <s v="FV55"/>
    <x v="0"/>
    <x v="0"/>
  </r>
  <r>
    <n v="32"/>
    <s v="Mike"/>
    <s v="burton"/>
    <x v="0"/>
    <s v="Black Pear Joggers"/>
    <s v="50-59"/>
    <s v="MV50"/>
    <x v="0"/>
    <x v="0"/>
  </r>
  <r>
    <n v="33"/>
    <s v="Kay"/>
    <s v="Cale"/>
    <x v="1"/>
    <s v="Droitwich AC"/>
    <s v="45-54"/>
    <s v="FV45"/>
    <x v="0"/>
    <x v="0"/>
  </r>
  <r>
    <n v="34"/>
    <s v="William"/>
    <s v="Carey"/>
    <x v="0"/>
    <s v="Cheltenham  Tri Club"/>
    <s v="Senior"/>
    <s v="MS"/>
    <x v="0"/>
    <x v="0"/>
  </r>
  <r>
    <n v="35"/>
    <s v="Helen"/>
    <s v="Carlisle"/>
    <x v="1"/>
    <s v="Pershore Plum Plodders"/>
    <s v="35-44"/>
    <s v="FV35"/>
    <x v="0"/>
    <x v="0"/>
  </r>
  <r>
    <n v="36"/>
    <s v="Alison"/>
    <s v="Carr"/>
    <x v="1"/>
    <s v="Pershore Plum Plodders"/>
    <s v="45-54"/>
    <s v="FV45"/>
    <x v="0"/>
    <x v="0"/>
  </r>
  <r>
    <n v="37"/>
    <s v="Shaun"/>
    <s v="Carr"/>
    <x v="0"/>
    <s v="Almost Athletes"/>
    <s v="40-49"/>
    <s v="MV40"/>
    <x v="0"/>
    <x v="0"/>
  </r>
  <r>
    <n v="38"/>
    <s v="Thomas"/>
    <s v="Carr"/>
    <x v="0"/>
    <s v="Pershore Plum Plodders"/>
    <s v="50-59"/>
    <s v="MV50"/>
    <x v="1"/>
    <x v="0"/>
  </r>
  <r>
    <n v="39"/>
    <s v="Lisa"/>
    <s v="Cartlidge"/>
    <x v="1"/>
    <s v="None"/>
    <s v="35-44"/>
    <s v="FV35"/>
    <x v="1"/>
    <x v="0"/>
  </r>
  <r>
    <n v="40"/>
    <s v="NIcky"/>
    <s v="Cartwright"/>
    <x v="1"/>
    <m/>
    <s v="35-44"/>
    <s v="FV35"/>
    <x v="0"/>
    <x v="1"/>
  </r>
  <r>
    <n v="41"/>
    <s v="Sheila"/>
    <s v="Chatterley"/>
    <x v="1"/>
    <s v="Almost Athletes"/>
    <s v="55-64"/>
    <s v="FV55"/>
    <x v="0"/>
    <x v="0"/>
  </r>
  <r>
    <n v="42"/>
    <s v="Mariel"/>
    <s v="Chretien"/>
    <x v="1"/>
    <s v="Almost Athletes"/>
    <s v="35-44"/>
    <s v="FV35"/>
    <x v="0"/>
    <x v="0"/>
  </r>
  <r>
    <n v="43"/>
    <s v="Ian"/>
    <s v="Christie"/>
    <x v="0"/>
    <m/>
    <s v="50-59"/>
    <s v="MV50"/>
    <x v="0"/>
    <x v="1"/>
  </r>
  <r>
    <n v="44"/>
    <s v="Paul"/>
    <s v="Clark"/>
    <x v="0"/>
    <s v="Happy feet"/>
    <s v="50-59"/>
    <s v="MV50"/>
    <x v="0"/>
    <x v="0"/>
  </r>
  <r>
    <n v="45"/>
    <s v="Trevor"/>
    <s v="Clark"/>
    <x v="0"/>
    <s v="Pershore Plum Plodders"/>
    <s v="50-59"/>
    <s v="MV50"/>
    <x v="0"/>
    <x v="0"/>
  </r>
  <r>
    <n v="46"/>
    <s v="Wendy"/>
    <s v="Cole"/>
    <x v="1"/>
    <s v="Black Pear Joggers"/>
    <s v="45-54"/>
    <s v="FV45"/>
    <x v="0"/>
    <x v="0"/>
  </r>
  <r>
    <n v="47"/>
    <s v="Judith"/>
    <s v="coles"/>
    <x v="1"/>
    <s v="Happy feet"/>
    <s v="45-54"/>
    <s v="FV45"/>
    <x v="0"/>
    <x v="0"/>
  </r>
  <r>
    <n v="48"/>
    <s v="Matt"/>
    <s v="Collins"/>
    <x v="0"/>
    <s v="Pershore Plum Plodders"/>
    <s v="Senior"/>
    <s v="MS"/>
    <x v="0"/>
    <x v="0"/>
  </r>
  <r>
    <n v="49"/>
    <s v="Scott"/>
    <s v="Collison"/>
    <x v="0"/>
    <s v="Black Pear Joggers"/>
    <s v="40-49"/>
    <s v="MV40"/>
    <x v="1"/>
    <x v="0"/>
  </r>
  <r>
    <n v="50"/>
    <s v="Emerson"/>
    <s v="Combstock"/>
    <x v="0"/>
    <m/>
    <s v="40-49"/>
    <s v="MV40"/>
    <x v="0"/>
    <x v="1"/>
  </r>
  <r>
    <n v="51"/>
    <s v="Mark"/>
    <s v="cooling"/>
    <x v="0"/>
    <s v="Malvern Joggers"/>
    <s v="40-49"/>
    <s v="MV40"/>
    <x v="0"/>
    <x v="0"/>
  </r>
  <r>
    <n v="52"/>
    <s v="Adrian"/>
    <s v="courtenay"/>
    <x v="0"/>
    <s v="Almost Athletes"/>
    <s v="60-69"/>
    <s v="MV60"/>
    <x v="0"/>
    <x v="0"/>
  </r>
  <r>
    <n v="53"/>
    <s v="Jamie"/>
    <s v="courtenay"/>
    <x v="0"/>
    <s v="Almost Athletes"/>
    <s v="Senior"/>
    <s v="MS"/>
    <x v="0"/>
    <x v="0"/>
  </r>
  <r>
    <n v="54"/>
    <s v="Marc"/>
    <s v="crote"/>
    <x v="0"/>
    <m/>
    <s v="Senior"/>
    <s v="MS"/>
    <x v="0"/>
    <x v="1"/>
  </r>
  <r>
    <n v="55"/>
    <s v="Sam"/>
    <s v="Cutler"/>
    <x v="1"/>
    <s v="Black Pear Joggers"/>
    <s v="35-44"/>
    <s v="FV35"/>
    <x v="1"/>
    <x v="0"/>
  </r>
  <r>
    <n v="56"/>
    <s v="Ian"/>
    <s v="Danby"/>
    <x v="0"/>
    <m/>
    <s v="50-59"/>
    <s v="MV50"/>
    <x v="0"/>
    <x v="1"/>
  </r>
  <r>
    <n v="57"/>
    <s v="Stefano"/>
    <s v="Danieli"/>
    <x v="0"/>
    <s v="Sesia Running - Vercelli - Italy"/>
    <s v="40-49"/>
    <s v="MV40"/>
    <x v="0"/>
    <x v="0"/>
  </r>
  <r>
    <n v="58"/>
    <s v="Nic"/>
    <s v="Dauncey"/>
    <x v="0"/>
    <s v="Malvern Joggers"/>
    <s v="40-49"/>
    <s v="MV40"/>
    <x v="0"/>
    <x v="0"/>
  </r>
  <r>
    <n v="59"/>
    <s v="Hugh"/>
    <s v="davies"/>
    <x v="0"/>
    <m/>
    <s v="40-49"/>
    <s v="MV40"/>
    <x v="0"/>
    <x v="1"/>
  </r>
  <r>
    <n v="60"/>
    <s v="Matthew"/>
    <s v="Davis"/>
    <x v="0"/>
    <s v="Black Pear Joggers"/>
    <s v="40-49"/>
    <s v="MV40"/>
    <x v="0"/>
    <x v="0"/>
  </r>
  <r>
    <n v="61"/>
    <s v="Sam"/>
    <s v="Davis"/>
    <x v="1"/>
    <m/>
    <s v="35-44"/>
    <s v="FV35"/>
    <x v="1"/>
    <x v="1"/>
  </r>
  <r>
    <n v="62"/>
    <s v="Alex"/>
    <s v="Day"/>
    <x v="1"/>
    <m/>
    <s v="35-44"/>
    <s v="FV35"/>
    <x v="0"/>
    <x v="1"/>
  </r>
  <r>
    <n v="63"/>
    <s v="Roger"/>
    <s v="Day"/>
    <x v="0"/>
    <s v="North Cotswold Tri &amp; Run"/>
    <s v="60-69"/>
    <s v="MV60"/>
    <x v="0"/>
    <x v="0"/>
  </r>
  <r>
    <n v="64"/>
    <s v="Simon"/>
    <s v="Day"/>
    <x v="0"/>
    <s v="Droitwich AC"/>
    <s v="40-49"/>
    <s v="MV40"/>
    <x v="0"/>
    <x v="0"/>
  </r>
  <r>
    <n v="65"/>
    <s v="Philip"/>
    <s v="Deeley"/>
    <x v="0"/>
    <s v="Pershore Plum Plodders"/>
    <s v="Senior"/>
    <s v="MS"/>
    <x v="0"/>
    <x v="0"/>
  </r>
  <r>
    <n v="66"/>
    <s v="Mandy"/>
    <s v="dennis"/>
    <x v="1"/>
    <s v="Pershore Plum Plodders"/>
    <s v="Senior"/>
    <s v="FS"/>
    <x v="0"/>
    <x v="0"/>
  </r>
  <r>
    <n v="67"/>
    <s v="Aarron"/>
    <s v="dickens"/>
    <x v="0"/>
    <m/>
    <s v="Senior"/>
    <s v="MS"/>
    <x v="0"/>
    <x v="1"/>
  </r>
  <r>
    <n v="68"/>
    <s v="Stuart"/>
    <s v="Dillingham"/>
    <x v="0"/>
    <m/>
    <s v="Senior"/>
    <s v="MS"/>
    <x v="0"/>
    <x v="1"/>
  </r>
  <r>
    <n v="69"/>
    <s v="Steve"/>
    <s v="Roode"/>
    <x v="0"/>
    <s v="Malvern Joggers"/>
    <s v="50-59"/>
    <s v="MV50"/>
    <x v="0"/>
    <x v="0"/>
  </r>
  <r>
    <n v="70"/>
    <s v="Richard"/>
    <s v="Drewett"/>
    <x v="0"/>
    <s v="Black Pear Joggers"/>
    <s v="50-59"/>
    <s v="MV50"/>
    <x v="0"/>
    <x v="0"/>
  </r>
  <r>
    <n v="71"/>
    <s v="Beverley"/>
    <s v="Edwards"/>
    <x v="1"/>
    <m/>
    <s v="35-44"/>
    <s v="FV35"/>
    <x v="0"/>
    <x v="1"/>
  </r>
  <r>
    <n v="72"/>
    <s v="Dominique"/>
    <s v="Edwards"/>
    <x v="1"/>
    <m/>
    <s v="Senior"/>
    <s v="FS"/>
    <x v="0"/>
    <x v="1"/>
  </r>
  <r>
    <n v="73"/>
    <s v="Jackie"/>
    <s v="Edwards"/>
    <x v="1"/>
    <m/>
    <s v="55-64"/>
    <s v="FV55"/>
    <x v="0"/>
    <x v="1"/>
  </r>
  <r>
    <n v="74"/>
    <s v="John"/>
    <s v="Enstone"/>
    <x v="0"/>
    <m/>
    <s v="40-49"/>
    <s v="MV40"/>
    <x v="0"/>
    <x v="1"/>
  </r>
  <r>
    <n v="75"/>
    <s v="Mark"/>
    <s v="Enstone"/>
    <x v="0"/>
    <m/>
    <s v="Senior"/>
    <s v="MS"/>
    <x v="0"/>
    <x v="1"/>
  </r>
  <r>
    <n v="76"/>
    <s v="Jeffrey"/>
    <s v="evans"/>
    <x v="0"/>
    <m/>
    <s v="Senior"/>
    <s v="MS"/>
    <x v="0"/>
    <x v="1"/>
  </r>
  <r>
    <n v="77"/>
    <s v="Nicola"/>
    <s v="Evis"/>
    <x v="1"/>
    <m/>
    <s v="35-44"/>
    <s v="FV35"/>
    <x v="0"/>
    <x v="1"/>
  </r>
  <r>
    <n v="78"/>
    <s v="Frances"/>
    <s v="Ferguson"/>
    <x v="1"/>
    <s v="Cleeve Ladie"/>
    <s v="45-54"/>
    <s v="FV45"/>
    <x v="0"/>
    <x v="0"/>
  </r>
  <r>
    <n v="79"/>
    <s v="Roy"/>
    <s v="Fox"/>
    <x v="0"/>
    <m/>
    <s v="40-49"/>
    <s v="MV40"/>
    <x v="0"/>
    <x v="1"/>
  </r>
  <r>
    <n v="80"/>
    <s v="Kate"/>
    <s v="Freeman"/>
    <x v="1"/>
    <s v="Almost Athletes"/>
    <s v="Senior"/>
    <s v="FS"/>
    <x v="0"/>
    <x v="0"/>
  </r>
  <r>
    <n v="81"/>
    <s v="Beth"/>
    <s v="Furniss"/>
    <x v="1"/>
    <s v="Black Pear Joggers"/>
    <s v="Senior"/>
    <s v="FS"/>
    <x v="0"/>
    <x v="0"/>
  </r>
  <r>
    <n v="82"/>
    <s v="Andrew"/>
    <s v="Gallagher"/>
    <x v="0"/>
    <s v="Malvern Joggers"/>
    <s v="50-59"/>
    <s v="MV50"/>
    <x v="0"/>
    <x v="0"/>
  </r>
  <r>
    <n v="83"/>
    <s v="Lucy"/>
    <s v="Gallagher"/>
    <x v="1"/>
    <s v="Malvern Joggers"/>
    <s v="45-54"/>
    <s v="FV45"/>
    <x v="1"/>
    <x v="0"/>
  </r>
  <r>
    <n v="84"/>
    <s v="Kevin"/>
    <s v="Garness"/>
    <x v="0"/>
    <s v="Black Pear Joggers"/>
    <s v="Senior"/>
    <s v="MS"/>
    <x v="0"/>
    <x v="0"/>
  </r>
  <r>
    <n v="85"/>
    <s v="Dan"/>
    <s v="Geisler"/>
    <x v="0"/>
    <s v="Worcester AC"/>
    <s v="Senior"/>
    <s v="MS"/>
    <x v="0"/>
    <x v="0"/>
  </r>
  <r>
    <n v="86"/>
    <s v="Paul"/>
    <s v="Gilder"/>
    <x v="0"/>
    <s v="Black Pear Joggers"/>
    <s v="50-59"/>
    <s v="MV50"/>
    <x v="0"/>
    <x v="0"/>
  </r>
  <r>
    <n v="87"/>
    <s v="Heather"/>
    <s v="Gittus"/>
    <x v="1"/>
    <m/>
    <s v="45-54"/>
    <s v="FV45"/>
    <x v="0"/>
    <x v="1"/>
  </r>
  <r>
    <n v="88"/>
    <s v="Mark"/>
    <s v="Gittus"/>
    <x v="0"/>
    <m/>
    <s v="50-59"/>
    <s v="MV50"/>
    <x v="0"/>
    <x v="1"/>
  </r>
  <r>
    <n v="89"/>
    <s v="Glenda"/>
    <s v="Green"/>
    <x v="1"/>
    <s v="Cleeve Ladies"/>
    <s v="55-64"/>
    <s v="FV55"/>
    <x v="0"/>
    <x v="0"/>
  </r>
  <r>
    <n v="90"/>
    <s v="Lorraine"/>
    <s v="Griffiths"/>
    <x v="1"/>
    <s v="Black Pear Joggers"/>
    <s v="45-54"/>
    <s v="FV45"/>
    <x v="0"/>
    <x v="0"/>
  </r>
  <r>
    <n v="91"/>
    <s v="Nick"/>
    <s v="Griffiths"/>
    <x v="0"/>
    <s v="Pershore Plum Plodders"/>
    <s v="50-59"/>
    <s v="MV50"/>
    <x v="0"/>
    <x v="0"/>
  </r>
  <r>
    <n v="92"/>
    <s v="Simon"/>
    <s v="Griffiths"/>
    <x v="0"/>
    <s v="Black Pear Joggers"/>
    <s v="50-59"/>
    <s v="MV50"/>
    <x v="0"/>
    <x v="0"/>
  </r>
  <r>
    <n v="93"/>
    <s v="Liza"/>
    <s v="Habgood"/>
    <x v="1"/>
    <s v="Cleeve Ladies"/>
    <s v="35-44"/>
    <s v="FV35"/>
    <x v="0"/>
    <x v="0"/>
  </r>
  <r>
    <n v="94"/>
    <s v="Lynsey"/>
    <s v="Hall"/>
    <x v="1"/>
    <s v="Pershore Plum Plodders"/>
    <s v="35-44"/>
    <s v="FV35"/>
    <x v="1"/>
    <x v="0"/>
  </r>
  <r>
    <n v="95"/>
    <s v="Stacey"/>
    <s v="Hann"/>
    <x v="1"/>
    <s v="Tewkesbury Allrunners"/>
    <s v="35-44"/>
    <s v="FV35"/>
    <x v="0"/>
    <x v="0"/>
  </r>
  <r>
    <n v="96"/>
    <s v="Kelsham"/>
    <s v="Hanna"/>
    <x v="0"/>
    <s v="Southampton Athletic Club"/>
    <s v="40-49"/>
    <s v="MV40"/>
    <x v="0"/>
    <x v="0"/>
  </r>
  <r>
    <n v="97"/>
    <s v="Danny"/>
    <s v="Harris"/>
    <x v="0"/>
    <m/>
    <s v="40-49"/>
    <s v="MV40"/>
    <x v="0"/>
    <x v="1"/>
  </r>
  <r>
    <n v="98"/>
    <s v="Ingrid"/>
    <s v="Harris"/>
    <x v="1"/>
    <s v="Almost Athletes"/>
    <s v="45-54"/>
    <s v="FV45"/>
    <x v="0"/>
    <x v="0"/>
  </r>
  <r>
    <n v="99"/>
    <s v="Matthew"/>
    <s v="Harris"/>
    <x v="0"/>
    <s v="Birmingham Running Athletics &amp; Triathlon Club (BRAT)"/>
    <s v="Senior"/>
    <s v="MS"/>
    <x v="0"/>
    <x v="0"/>
  </r>
  <r>
    <n v="100"/>
    <s v="Rachel"/>
    <s v="Harris"/>
    <x v="1"/>
    <s v="Black Pear Joggers"/>
    <s v="Senior"/>
    <s v="FS"/>
    <x v="0"/>
    <x v="0"/>
  </r>
  <r>
    <n v="101"/>
    <s v="Christopher"/>
    <s v="harrison"/>
    <x v="0"/>
    <m/>
    <s v="70+"/>
    <s v="MV70"/>
    <x v="0"/>
    <x v="1"/>
  </r>
  <r>
    <n v="102"/>
    <s v="Lee"/>
    <s v="Harvey"/>
    <x v="0"/>
    <m/>
    <s v="40-49"/>
    <s v="MV40"/>
    <x v="0"/>
    <x v="1"/>
  </r>
  <r>
    <n v="103"/>
    <s v="Tony"/>
    <s v="Heap"/>
    <x v="0"/>
    <m/>
    <s v="40-49"/>
    <s v="MV40"/>
    <x v="0"/>
    <x v="1"/>
  </r>
  <r>
    <n v="104"/>
    <s v="Nick"/>
    <s v="Hemming"/>
    <x v="0"/>
    <m/>
    <s v="Senior"/>
    <s v="MS"/>
    <x v="0"/>
    <x v="1"/>
  </r>
  <r>
    <n v="105"/>
    <s v="Julie"/>
    <s v="Herbert"/>
    <x v="1"/>
    <s v="Pershore Plum Plodders"/>
    <s v="35-44"/>
    <s v="FV35"/>
    <x v="0"/>
    <x v="0"/>
  </r>
  <r>
    <n v="106"/>
    <s v="Julie"/>
    <s v="Caseley"/>
    <x v="1"/>
    <s v="Malvern Joggers"/>
    <s v="55-64"/>
    <s v="FV55"/>
    <x v="0"/>
    <x v="0"/>
  </r>
  <r>
    <n v="107"/>
    <s v="Julia"/>
    <s v="Heron"/>
    <x v="1"/>
    <s v="Malvern Joggers"/>
    <s v="35-44"/>
    <s v="FV35"/>
    <x v="0"/>
    <x v="0"/>
  </r>
  <r>
    <n v="108"/>
    <s v="Ann"/>
    <s v="Hewlet"/>
    <x v="1"/>
    <s v="Pershore Plum Plodders"/>
    <s v="45-54"/>
    <s v="FV45"/>
    <x v="0"/>
    <x v="0"/>
  </r>
  <r>
    <n v="109"/>
    <s v="Andy"/>
    <s v="Higgins"/>
    <x v="0"/>
    <m/>
    <s v="Senior"/>
    <s v="MS"/>
    <x v="0"/>
    <x v="1"/>
  </r>
  <r>
    <n v="110"/>
    <s v="Ann"/>
    <s v="Hillary"/>
    <x v="1"/>
    <s v="North Cotswold Tri &amp; Run"/>
    <s v="35-44"/>
    <s v="FV35"/>
    <x v="0"/>
    <x v="0"/>
  </r>
  <r>
    <n v="111"/>
    <s v="Usha"/>
    <s v="Hira"/>
    <x v="1"/>
    <s v="Black Pear Joggers"/>
    <s v="45-54"/>
    <s v="FV45"/>
    <x v="0"/>
    <x v="0"/>
  </r>
  <r>
    <n v="112"/>
    <s v="Chris"/>
    <s v="Hobbs"/>
    <x v="0"/>
    <m/>
    <s v="60-69"/>
    <s v="MV60"/>
    <x v="0"/>
    <x v="1"/>
  </r>
  <r>
    <n v="113"/>
    <s v="Lyn"/>
    <s v="Hobbs"/>
    <x v="1"/>
    <m/>
    <s v="55-64"/>
    <s v="FV55"/>
    <x v="0"/>
    <x v="1"/>
  </r>
  <r>
    <n v="114"/>
    <s v="Richard"/>
    <s v="Hobbs"/>
    <x v="0"/>
    <m/>
    <s v="40-49"/>
    <s v="MV40"/>
    <x v="0"/>
    <x v="1"/>
  </r>
  <r>
    <n v="115"/>
    <s v="Phil"/>
    <s v="Hodges"/>
    <x v="0"/>
    <m/>
    <s v="50-59"/>
    <s v="MV50"/>
    <x v="0"/>
    <x v="1"/>
  </r>
  <r>
    <n v="116"/>
    <s v="Penny"/>
    <s v="Holland"/>
    <x v="1"/>
    <m/>
    <s v="45-54"/>
    <s v="FV45"/>
    <x v="0"/>
    <x v="1"/>
  </r>
  <r>
    <n v="117"/>
    <s v="Andrea"/>
    <s v="Holmes"/>
    <x v="1"/>
    <s v="Pershore Plum Plodders"/>
    <s v="45-54"/>
    <s v="FV45"/>
    <x v="0"/>
    <x v="0"/>
  </r>
  <r>
    <n v="118"/>
    <s v="Leah"/>
    <s v="HOPTON"/>
    <x v="1"/>
    <s v="University of gloucestershire"/>
    <s v="Senior"/>
    <s v="FS"/>
    <x v="0"/>
    <x v="0"/>
  </r>
  <r>
    <n v="119"/>
    <s v="Ian"/>
    <s v="Hornabrook"/>
    <x v="0"/>
    <s v="Black Pear Joggers"/>
    <s v="50-59"/>
    <s v="MV50"/>
    <x v="1"/>
    <x v="0"/>
  </r>
  <r>
    <n v="120"/>
    <s v="Lisa"/>
    <s v="Houghton"/>
    <x v="1"/>
    <m/>
    <s v="35-44"/>
    <s v="FV35"/>
    <x v="1"/>
    <x v="1"/>
  </r>
  <r>
    <n v="121"/>
    <s v="Vicky"/>
    <s v="Howell"/>
    <x v="1"/>
    <s v="Tewkesbury all runners"/>
    <s v="Senior"/>
    <s v="FS"/>
    <x v="1"/>
    <x v="0"/>
  </r>
  <r>
    <n v="122"/>
    <s v="Claire"/>
    <s v="Hubble"/>
    <x v="1"/>
    <m/>
    <s v="45-54"/>
    <s v="FV45"/>
    <x v="0"/>
    <x v="1"/>
  </r>
  <r>
    <n v="123"/>
    <s v="Darren"/>
    <s v="Hubble"/>
    <x v="0"/>
    <m/>
    <s v="40-49"/>
    <s v="MV40"/>
    <x v="0"/>
    <x v="1"/>
  </r>
  <r>
    <n v="124"/>
    <s v="Melitsa"/>
    <s v="Humphreys"/>
    <x v="1"/>
    <m/>
    <s v="45-54"/>
    <s v="FV45"/>
    <x v="0"/>
    <x v="1"/>
  </r>
  <r>
    <n v="125"/>
    <s v="James"/>
    <s v="Hunn"/>
    <x v="0"/>
    <s v="Evesham Vale Running Club"/>
    <s v="40-49"/>
    <s v="MV40"/>
    <x v="0"/>
    <x v="0"/>
  </r>
  <r>
    <n v="126"/>
    <s v="Lisa"/>
    <s v="Hunn"/>
    <x v="1"/>
    <s v="Evesham Vale Running Club"/>
    <s v="35-44"/>
    <s v="FV35"/>
    <x v="0"/>
    <x v="0"/>
  </r>
  <r>
    <n v="127"/>
    <s v="Ian"/>
    <s v="Hunt"/>
    <x v="0"/>
    <m/>
    <s v="40-49"/>
    <s v="MV40"/>
    <x v="0"/>
    <x v="1"/>
  </r>
  <r>
    <n v="128"/>
    <s v="Amanda"/>
    <s v="husband"/>
    <x v="1"/>
    <s v="Black Pear Joggers"/>
    <s v="45-54"/>
    <s v="FV45"/>
    <x v="0"/>
    <x v="0"/>
  </r>
  <r>
    <n v="129"/>
    <s v="Graham"/>
    <s v="Hutchings"/>
    <x v="0"/>
    <s v="Black Pear Joggers"/>
    <s v="50-59"/>
    <s v="MV50"/>
    <x v="0"/>
    <x v="0"/>
  </r>
  <r>
    <n v="130"/>
    <s v="Anny"/>
    <s v="James"/>
    <x v="1"/>
    <s v="Pershore Plum Plodders"/>
    <s v="45-54"/>
    <s v="FV45"/>
    <x v="0"/>
    <x v="0"/>
  </r>
  <r>
    <n v="131"/>
    <s v="David"/>
    <s v="James"/>
    <x v="0"/>
    <s v="Pershore Plum Plodders"/>
    <s v="70+"/>
    <s v="MV70"/>
    <x v="1"/>
    <x v="0"/>
  </r>
  <r>
    <n v="132"/>
    <s v="Peter"/>
    <s v="James"/>
    <x v="0"/>
    <m/>
    <s v="Senior"/>
    <s v="MS"/>
    <x v="0"/>
    <x v="1"/>
  </r>
  <r>
    <n v="133"/>
    <s v="Steve"/>
    <s v="james"/>
    <x v="0"/>
    <m/>
    <s v="50-59"/>
    <s v="MV50"/>
    <x v="0"/>
    <x v="1"/>
  </r>
  <r>
    <n v="134"/>
    <s v="Des"/>
    <s v="Johnston"/>
    <x v="0"/>
    <s v="Pershore Plum Plodders"/>
    <s v="40-49"/>
    <s v="MV40"/>
    <x v="1"/>
    <x v="0"/>
  </r>
  <r>
    <n v="135"/>
    <s v="Anthony"/>
    <s v="Jones"/>
    <x v="0"/>
    <s v="Black Pear Joggers"/>
    <s v="40-49"/>
    <s v="MV40"/>
    <x v="0"/>
    <x v="0"/>
  </r>
  <r>
    <n v="136"/>
    <s v="Jeremy"/>
    <s v="Jones"/>
    <x v="0"/>
    <m/>
    <s v="Senior"/>
    <s v="MS"/>
    <x v="1"/>
    <x v="1"/>
  </r>
  <r>
    <n v="137"/>
    <s v="Catherine"/>
    <s v="Kelly"/>
    <x v="1"/>
    <s v="Black Pear Joggers"/>
    <s v="Senior"/>
    <s v="FS"/>
    <x v="0"/>
    <x v="0"/>
  </r>
  <r>
    <n v="138"/>
    <s v="Stewart"/>
    <s v="Kendrick"/>
    <x v="0"/>
    <m/>
    <s v="40-49"/>
    <s v="MV40"/>
    <x v="0"/>
    <x v="1"/>
  </r>
  <r>
    <n v="139"/>
    <s v="Caroline"/>
    <s v="Kent"/>
    <x v="1"/>
    <s v="Eveshamvale"/>
    <s v="55-64"/>
    <s v="FV55"/>
    <x v="1"/>
    <x v="0"/>
  </r>
  <r>
    <n v="140"/>
    <s v="Sam"/>
    <s v="Keyte"/>
    <x v="0"/>
    <m/>
    <s v="Senior"/>
    <s v="MS"/>
    <x v="0"/>
    <x v="1"/>
  </r>
  <r>
    <n v="141"/>
    <s v="Caz"/>
    <s v="Kibble"/>
    <x v="1"/>
    <s v="Evesham Vale Running Club"/>
    <s v="45-54"/>
    <s v="FV45"/>
    <x v="0"/>
    <x v="0"/>
  </r>
  <r>
    <n v="142"/>
    <s v="Alan"/>
    <s v="Klein"/>
    <x v="0"/>
    <s v="Worcester AC"/>
    <s v="50-59"/>
    <s v="MV50"/>
    <x v="0"/>
    <x v="0"/>
  </r>
  <r>
    <n v="143"/>
    <s v="Susan"/>
    <s v="Klein"/>
    <x v="1"/>
    <s v="Worcester AC"/>
    <s v="45-54"/>
    <s v="FV45"/>
    <x v="0"/>
    <x v="0"/>
  </r>
  <r>
    <n v="144"/>
    <s v="Richard"/>
    <s v="Knighton"/>
    <x v="0"/>
    <m/>
    <s v="Senior"/>
    <s v="MS"/>
    <x v="0"/>
    <x v="1"/>
  </r>
  <r>
    <n v="145"/>
    <s v="Piotr"/>
    <s v="KoÅ„ski"/>
    <x v="0"/>
    <m/>
    <s v="Senior"/>
    <s v="MS"/>
    <x v="0"/>
    <x v="1"/>
  </r>
  <r>
    <n v="146"/>
    <s v="James"/>
    <s v="Lake"/>
    <x v="0"/>
    <m/>
    <s v="Senior"/>
    <s v="MS"/>
    <x v="0"/>
    <x v="1"/>
  </r>
  <r>
    <n v="147"/>
    <s v="Suzie"/>
    <s v="Lane"/>
    <x v="1"/>
    <s v="Malvern Joggers"/>
    <s v="45-54"/>
    <s v="FV45"/>
    <x v="0"/>
    <x v="0"/>
  </r>
  <r>
    <n v="148"/>
    <s v="Neil"/>
    <s v="Laurenson"/>
    <x v="0"/>
    <s v="Black Pear Joggers"/>
    <s v="Senior"/>
    <s v="MS"/>
    <x v="0"/>
    <x v="0"/>
  </r>
  <r>
    <n v="149"/>
    <s v="Alison"/>
    <s v="Law"/>
    <x v="1"/>
    <s v="Black Pear Joggers"/>
    <s v="35-44"/>
    <s v="FV35"/>
    <x v="1"/>
    <x v="0"/>
  </r>
  <r>
    <n v="150"/>
    <s v="Tsu"/>
    <s v="Law"/>
    <x v="1"/>
    <s v="Black Pear Joggers"/>
    <s v="Senior"/>
    <s v="FS"/>
    <x v="0"/>
    <x v="0"/>
  </r>
  <r>
    <n v="151"/>
    <s v="Richard"/>
    <s v="leathers"/>
    <x v="0"/>
    <s v="Evesham Vale Running Club"/>
    <s v="50-59"/>
    <s v="MV50"/>
    <x v="0"/>
    <x v="0"/>
  </r>
  <r>
    <n v="152"/>
    <s v="Callum"/>
    <s v="Lee"/>
    <x v="0"/>
    <s v="University of gloucestershire"/>
    <s v="Senior"/>
    <s v="MS"/>
    <x v="0"/>
    <x v="0"/>
  </r>
  <r>
    <n v="153"/>
    <s v="Rob"/>
    <s v="Lewis"/>
    <x v="0"/>
    <m/>
    <s v="40-49"/>
    <s v="MV40"/>
    <x v="0"/>
    <x v="1"/>
  </r>
  <r>
    <n v="154"/>
    <s v="Mark"/>
    <s v="Leyland"/>
    <x v="0"/>
    <s v="Pulse Pursuits"/>
    <s v="40-49"/>
    <s v="MV40"/>
    <x v="0"/>
    <x v="0"/>
  </r>
  <r>
    <n v="155"/>
    <s v="Maria"/>
    <s v="Line"/>
    <x v="1"/>
    <s v="Cleeve Ladies"/>
    <s v="45-54"/>
    <s v="FV45"/>
    <x v="0"/>
    <x v="0"/>
  </r>
  <r>
    <n v="156"/>
    <s v="Darrin"/>
    <s v="Lynn"/>
    <x v="0"/>
    <s v="Black Pear Joggers"/>
    <s v="40-49"/>
    <s v="MV40"/>
    <x v="0"/>
    <x v="0"/>
  </r>
  <r>
    <n v="157"/>
    <s v="Stephen"/>
    <s v="Maddison"/>
    <x v="0"/>
    <m/>
    <s v="40-49"/>
    <s v="MV40"/>
    <x v="0"/>
    <x v="1"/>
  </r>
  <r>
    <n v="158"/>
    <s v="Marianne"/>
    <s v="Maisey"/>
    <x v="1"/>
    <s v="Black Pear Joggers"/>
    <s v="45-54"/>
    <s v="FV45"/>
    <x v="1"/>
    <x v="0"/>
  </r>
  <r>
    <n v="159"/>
    <s v="Kareen"/>
    <s v="Mann"/>
    <x v="1"/>
    <s v="Malvern Joggers"/>
    <s v="55-64"/>
    <s v="FV55"/>
    <x v="0"/>
    <x v="0"/>
  </r>
  <r>
    <n v="160"/>
    <s v="Tomas"/>
    <s v="Marshall"/>
    <x v="0"/>
    <m/>
    <s v="Senior"/>
    <s v="MS"/>
    <x v="0"/>
    <x v="1"/>
  </r>
  <r>
    <n v="161"/>
    <s v="Debbie"/>
    <s v="masding"/>
    <x v="1"/>
    <s v="Almost Athletes"/>
    <s v="45-54"/>
    <s v="FV45"/>
    <x v="0"/>
    <x v="0"/>
  </r>
  <r>
    <n v="162"/>
    <s v="Emma"/>
    <s v="Mccance"/>
    <x v="1"/>
    <s v="Evesham Vale Running Club"/>
    <s v="Senior"/>
    <s v="FS"/>
    <x v="1"/>
    <x v="0"/>
  </r>
  <r>
    <n v="163"/>
    <s v="Lepha"/>
    <s v="Mccartan"/>
    <x v="1"/>
    <s v="Almost Athletes"/>
    <s v="Senior"/>
    <s v="FS"/>
    <x v="1"/>
    <x v="0"/>
  </r>
  <r>
    <n v="164"/>
    <s v="Andy"/>
    <s v="McCoombes"/>
    <x v="0"/>
    <s v="North Cotswold Tri &amp; Run"/>
    <s v="50-59"/>
    <s v="MV50"/>
    <x v="0"/>
    <x v="0"/>
  </r>
  <r>
    <n v="165"/>
    <s v="Neil"/>
    <s v="McDonald"/>
    <x v="0"/>
    <s v="Black Pear Joggers"/>
    <s v="50-59"/>
    <s v="MV50"/>
    <x v="0"/>
    <x v="0"/>
  </r>
  <r>
    <n v="166"/>
    <s v="Neil"/>
    <s v="Mcmillan"/>
    <x v="0"/>
    <m/>
    <s v="40-49"/>
    <s v="MV40"/>
    <x v="0"/>
    <x v="1"/>
  </r>
  <r>
    <n v="167"/>
    <s v="Gary"/>
    <s v="Miles"/>
    <x v="0"/>
    <s v="Evesham Vale Running Club"/>
    <s v="40-49"/>
    <s v="MV40"/>
    <x v="0"/>
    <x v="0"/>
  </r>
  <r>
    <n v="168"/>
    <s v="jon"/>
    <s v="miller"/>
    <x v="0"/>
    <m/>
    <s v="40-49"/>
    <s v="MV40"/>
    <x v="0"/>
    <x v="1"/>
  </r>
  <r>
    <n v="169"/>
    <s v="Jordan"/>
    <s v="Miller"/>
    <x v="0"/>
    <m/>
    <s v="Senior"/>
    <s v="MS"/>
    <x v="0"/>
    <x v="1"/>
  </r>
  <r>
    <n v="170"/>
    <s v="Leanne"/>
    <s v="Miller"/>
    <x v="1"/>
    <s v="Happy feet fitness"/>
    <s v="35-44"/>
    <s v="FV35"/>
    <x v="0"/>
    <x v="0"/>
  </r>
  <r>
    <n v="171"/>
    <s v="Debbie"/>
    <s v="Minett"/>
    <x v="1"/>
    <s v="Almost Athletes"/>
    <s v="45-54"/>
    <s v="FV45"/>
    <x v="0"/>
    <x v="0"/>
  </r>
  <r>
    <n v="172"/>
    <s v="Chris"/>
    <s v="Minton"/>
    <x v="0"/>
    <m/>
    <s v="Senior"/>
    <s v="MS"/>
    <x v="0"/>
    <x v="1"/>
  </r>
  <r>
    <n v="173"/>
    <s v="Alex"/>
    <s v="Monro"/>
    <x v="0"/>
    <s v="CLC Striders"/>
    <s v="Senior"/>
    <s v="MS"/>
    <x v="0"/>
    <x v="0"/>
  </r>
  <r>
    <n v="174"/>
    <s v="Hannah"/>
    <s v="Monro"/>
    <x v="1"/>
    <s v="CLC Striders"/>
    <s v="35-44"/>
    <s v="FV35"/>
    <x v="0"/>
    <x v="0"/>
  </r>
  <r>
    <n v="175"/>
    <s v="Duncan"/>
    <s v="Moore"/>
    <x v="0"/>
    <s v="Evesham Vale Running Club"/>
    <s v="50-59"/>
    <s v="MV50"/>
    <x v="0"/>
    <x v="0"/>
  </r>
  <r>
    <n v="176"/>
    <s v="Debbie"/>
    <s v="Morris"/>
    <x v="1"/>
    <s v="Pershore Plum Plodders"/>
    <s v="35-44"/>
    <s v="FV35"/>
    <x v="1"/>
    <x v="0"/>
  </r>
  <r>
    <n v="177"/>
    <s v="Sarah"/>
    <s v="Morris"/>
    <x v="1"/>
    <s v="Black Pear Joggers"/>
    <s v="Senior"/>
    <s v="FS"/>
    <x v="1"/>
    <x v="0"/>
  </r>
  <r>
    <n v="178"/>
    <s v="Stephen"/>
    <s v="Morris"/>
    <x v="0"/>
    <s v="Pershore Plum Plodders"/>
    <s v="40-49"/>
    <s v="MV40"/>
    <x v="0"/>
    <x v="0"/>
  </r>
  <r>
    <n v="179"/>
    <s v="Joyce"/>
    <s v="Morrison"/>
    <x v="1"/>
    <s v="PERSHORE"/>
    <s v="65+"/>
    <s v="FV65"/>
    <x v="0"/>
    <x v="0"/>
  </r>
  <r>
    <n v="180"/>
    <s v="Katrina"/>
    <s v="Moss"/>
    <x v="1"/>
    <m/>
    <s v="35-44"/>
    <s v="FV35"/>
    <x v="1"/>
    <x v="1"/>
  </r>
  <r>
    <n v="181"/>
    <s v="Avril"/>
    <s v="Munday"/>
    <x v="1"/>
    <s v="Black Pear Joggers"/>
    <s v="55-64"/>
    <s v="FV55"/>
    <x v="0"/>
    <x v="0"/>
  </r>
  <r>
    <n v="182"/>
    <s v="Stuart"/>
    <s v="Munday"/>
    <x v="0"/>
    <s v="Black Pear Joggers"/>
    <s v="60-69"/>
    <s v="MV60"/>
    <x v="0"/>
    <x v="0"/>
  </r>
  <r>
    <n v="183"/>
    <s v="Mandy"/>
    <s v="Neal"/>
    <x v="1"/>
    <s v="Pershore Plum Plodders"/>
    <s v="55-64"/>
    <s v="FV55"/>
    <x v="1"/>
    <x v="0"/>
  </r>
  <r>
    <n v="184"/>
    <s v="Julia"/>
    <s v="Needham"/>
    <x v="1"/>
    <m/>
    <s v="35-44"/>
    <s v="FV35"/>
    <x v="0"/>
    <x v="1"/>
  </r>
  <r>
    <n v="185"/>
    <s v="Susannah"/>
    <s v="Nicklin"/>
    <x v="1"/>
    <m/>
    <s v="35-44"/>
    <s v="FV35"/>
    <x v="0"/>
    <x v="1"/>
  </r>
  <r>
    <n v="186"/>
    <s v="Steve"/>
    <s v="Nicoll"/>
    <x v="0"/>
    <m/>
    <s v="50-59"/>
    <s v="MV50"/>
    <x v="0"/>
    <x v="1"/>
  </r>
  <r>
    <n v="187"/>
    <s v="Ellie"/>
    <s v="Notarangelo"/>
    <x v="1"/>
    <m/>
    <s v="Senior"/>
    <s v="FS"/>
    <x v="0"/>
    <x v="1"/>
  </r>
  <r>
    <n v="188"/>
    <s v="Edward"/>
    <s v="Osbourn"/>
    <x v="0"/>
    <m/>
    <s v="Senior"/>
    <s v="MS"/>
    <x v="0"/>
    <x v="1"/>
  </r>
  <r>
    <n v="189"/>
    <s v="Laura"/>
    <s v="Page"/>
    <x v="1"/>
    <s v="Evesham Vale Running Club"/>
    <s v="Senior"/>
    <s v="FS"/>
    <x v="0"/>
    <x v="0"/>
  </r>
  <r>
    <n v="190"/>
    <s v="Ian"/>
    <s v="Pain"/>
    <x v="0"/>
    <m/>
    <s v="Senior"/>
    <s v="MS"/>
    <x v="0"/>
    <x v="1"/>
  </r>
  <r>
    <n v="191"/>
    <s v="Russell"/>
    <s v="Palmer"/>
    <x v="0"/>
    <s v="Tewkesbury Tri"/>
    <s v="Senior"/>
    <s v="MS"/>
    <x v="0"/>
    <x v="0"/>
  </r>
  <r>
    <n v="192"/>
    <s v="Tegan"/>
    <s v="Parsons"/>
    <x v="1"/>
    <s v="Loughborough Students AC"/>
    <s v="Senior"/>
    <s v="FS"/>
    <x v="0"/>
    <x v="0"/>
  </r>
  <r>
    <n v="193"/>
    <s v="Raejean"/>
    <s v="Peacey"/>
    <x v="1"/>
    <s v="Tewkesbury Allrunners"/>
    <s v="45-54"/>
    <s v="FV45"/>
    <x v="0"/>
    <x v="0"/>
  </r>
  <r>
    <n v="194"/>
    <s v="Coralie"/>
    <s v="Pearson"/>
    <x v="1"/>
    <s v="Almost Athletes"/>
    <s v="35-44"/>
    <s v="FV35"/>
    <x v="0"/>
    <x v="0"/>
  </r>
  <r>
    <n v="195"/>
    <s v="Nicola"/>
    <s v="Peck"/>
    <x v="1"/>
    <s v="Pershore Plum Plodders"/>
    <s v="35-44"/>
    <s v="FV35"/>
    <x v="0"/>
    <x v="0"/>
  </r>
  <r>
    <n v="196"/>
    <s v="Darren"/>
    <s v="Pepper"/>
    <x v="0"/>
    <m/>
    <s v="Senior"/>
    <s v="MS"/>
    <x v="0"/>
    <x v="1"/>
  </r>
  <r>
    <n v="197"/>
    <s v="Hayley"/>
    <s v="Pepper"/>
    <x v="1"/>
    <m/>
    <s v="Senior"/>
    <s v="FS"/>
    <x v="0"/>
    <x v="1"/>
  </r>
  <r>
    <n v="198"/>
    <s v="Mark"/>
    <s v="peverelli"/>
    <x v="0"/>
    <s v="Black Pear Joggers"/>
    <s v="Senior"/>
    <s v="MS"/>
    <x v="0"/>
    <x v="0"/>
  </r>
  <r>
    <n v="199"/>
    <s v="Selina"/>
    <s v="Phelps"/>
    <x v="1"/>
    <s v="Pershore Plum Plodders"/>
    <s v="35-44"/>
    <s v="FV35"/>
    <x v="0"/>
    <x v="0"/>
  </r>
  <r>
    <n v="200"/>
    <s v="Danny"/>
    <s v="piesley"/>
    <x v="0"/>
    <s v="Cobra Running &amp; Triathlon Club"/>
    <s v="40-49"/>
    <s v="MV40"/>
    <x v="1"/>
    <x v="0"/>
  </r>
  <r>
    <n v="201"/>
    <s v="Matt"/>
    <s v="Pilott"/>
    <x v="0"/>
    <m/>
    <s v="40-49"/>
    <s v="MV40"/>
    <x v="0"/>
    <x v="1"/>
  </r>
  <r>
    <n v="202"/>
    <s v="Vicky"/>
    <s v="Pinkney"/>
    <x v="1"/>
    <m/>
    <s v="Senior"/>
    <s v="FS"/>
    <x v="0"/>
    <x v="1"/>
  </r>
  <r>
    <n v="203"/>
    <s v="Emma l"/>
    <s v="Platt"/>
    <x v="1"/>
    <s v="Black Pear Joggers"/>
    <s v="45-54"/>
    <s v="FV45"/>
    <x v="0"/>
    <x v="0"/>
  </r>
  <r>
    <n v="204"/>
    <s v="Laura"/>
    <s v="Plummer"/>
    <x v="1"/>
    <s v="Black Pear Joggers"/>
    <s v="Senior"/>
    <s v="FS"/>
    <x v="1"/>
    <x v="0"/>
  </r>
  <r>
    <n v="205"/>
    <s v="Steve"/>
    <s v="Potter"/>
    <x v="0"/>
    <s v="Pershore Plum Plodders"/>
    <s v="50-59"/>
    <s v="MV50"/>
    <x v="0"/>
    <x v="0"/>
  </r>
  <r>
    <n v="206"/>
    <s v="Suzanne"/>
    <s v="Price"/>
    <x v="1"/>
    <s v="Pershore Plum Plodders"/>
    <s v="45-54"/>
    <s v="FV45"/>
    <x v="0"/>
    <x v="0"/>
  </r>
  <r>
    <n v="207"/>
    <s v="Richard"/>
    <s v="Prince"/>
    <x v="0"/>
    <m/>
    <s v="Senior"/>
    <s v="MS"/>
    <x v="0"/>
    <x v="1"/>
  </r>
  <r>
    <n v="208"/>
    <s v="Jason"/>
    <s v="Protheroe"/>
    <x v="0"/>
    <s v="Malvern Joggers"/>
    <s v="40-49"/>
    <s v="MV40"/>
    <x v="0"/>
    <x v="0"/>
  </r>
  <r>
    <n v="209"/>
    <s v="Rhian"/>
    <s v="Protheroe"/>
    <x v="1"/>
    <s v="Malvern Joggers"/>
    <s v="35-44"/>
    <s v="FV35"/>
    <x v="0"/>
    <x v="0"/>
  </r>
  <r>
    <n v="210"/>
    <s v="David"/>
    <s v="Pyne"/>
    <x v="0"/>
    <s v="North Cotswold Tri &amp; Run"/>
    <s v="50-59"/>
    <s v="MV50"/>
    <x v="1"/>
    <x v="0"/>
  </r>
  <r>
    <n v="211"/>
    <s v="Stacey"/>
    <s v="redpath"/>
    <x v="1"/>
    <s v="Black Pear Joggers"/>
    <s v="35-44"/>
    <s v="FV35"/>
    <x v="0"/>
    <x v="0"/>
  </r>
  <r>
    <n v="212"/>
    <s v="Gary"/>
    <s v="Reed"/>
    <x v="0"/>
    <m/>
    <s v="Senior"/>
    <s v="MS"/>
    <x v="0"/>
    <x v="1"/>
  </r>
  <r>
    <n v="213"/>
    <s v="Hannah"/>
    <s v="Rhodes"/>
    <x v="1"/>
    <m/>
    <s v="Senior"/>
    <s v="FS"/>
    <x v="0"/>
    <x v="1"/>
  </r>
  <r>
    <n v="214"/>
    <s v="Andrew"/>
    <s v="Roberts"/>
    <x v="0"/>
    <m/>
    <s v="50-59"/>
    <s v="MV50"/>
    <x v="0"/>
    <x v="1"/>
  </r>
  <r>
    <n v="215"/>
    <s v="Sarah"/>
    <s v="Roberts"/>
    <x v="1"/>
    <s v="Almost Athletes"/>
    <s v="45-54"/>
    <s v="FV45"/>
    <x v="0"/>
    <x v="0"/>
  </r>
  <r>
    <n v="216"/>
    <s v="Nichola"/>
    <s v="Robinson"/>
    <x v="1"/>
    <s v="Black Pear Joggers"/>
    <s v="Senior"/>
    <s v="FS"/>
    <x v="0"/>
    <x v="0"/>
  </r>
  <r>
    <n v="217"/>
    <s v="Rollo"/>
    <s v="Rumford"/>
    <x v="0"/>
    <m/>
    <s v="70+"/>
    <s v="MV70"/>
    <x v="0"/>
    <x v="1"/>
  </r>
  <r>
    <n v="218"/>
    <s v="Natalie"/>
    <s v="Rushton"/>
    <x v="1"/>
    <s v="Black Pear Joggers"/>
    <s v="Senior"/>
    <s v="FS"/>
    <x v="1"/>
    <x v="0"/>
  </r>
  <r>
    <n v="219"/>
    <s v="Harriet"/>
    <s v="Saker"/>
    <x v="1"/>
    <m/>
    <s v="35-44"/>
    <s v="FV35"/>
    <x v="0"/>
    <x v="1"/>
  </r>
  <r>
    <n v="220"/>
    <s v="Dave"/>
    <s v="salt"/>
    <x v="0"/>
    <m/>
    <s v="50-59"/>
    <s v="MV50"/>
    <x v="0"/>
    <x v="1"/>
  </r>
  <r>
    <n v="221"/>
    <s v="Joy"/>
    <s v="salt"/>
    <x v="1"/>
    <s v="Pershore Plum Plodders"/>
    <s v="45-54"/>
    <s v="FV45"/>
    <x v="0"/>
    <x v="0"/>
  </r>
  <r>
    <n v="222"/>
    <s v="Harriet"/>
    <s v="Sampson"/>
    <x v="1"/>
    <s v="Black Pear Joggers"/>
    <s v="Senior"/>
    <s v="FS"/>
    <x v="1"/>
    <x v="0"/>
  </r>
  <r>
    <n v="223"/>
    <s v="James"/>
    <s v="Seabrook"/>
    <x v="0"/>
    <m/>
    <s v="40-49"/>
    <s v="MV40"/>
    <x v="0"/>
    <x v="1"/>
  </r>
  <r>
    <n v="224"/>
    <s v="Chris"/>
    <s v="Seeney"/>
    <x v="0"/>
    <s v="Stratford Upon Avon AC"/>
    <s v="60-69"/>
    <s v="MV60"/>
    <x v="0"/>
    <x v="0"/>
  </r>
  <r>
    <n v="225"/>
    <s v="Emily"/>
    <s v="Seyler"/>
    <x v="1"/>
    <s v="Malvern Joggers"/>
    <s v="35-44"/>
    <s v="FV35"/>
    <x v="0"/>
    <x v="0"/>
  </r>
  <r>
    <n v="226"/>
    <s v="Alison"/>
    <s v="Sherratt"/>
    <x v="0"/>
    <s v="Cofton Park Runners"/>
    <s v="50-59"/>
    <s v="MV50"/>
    <x v="0"/>
    <x v="0"/>
  </r>
  <r>
    <n v="227"/>
    <s v="Mick"/>
    <s v="Sherratt"/>
    <x v="0"/>
    <s v="Cofton Park Runners"/>
    <s v="50-59"/>
    <s v="MV50"/>
    <x v="0"/>
    <x v="0"/>
  </r>
  <r>
    <n v="228"/>
    <s v="Hazel"/>
    <s v="Sherrington"/>
    <x v="1"/>
    <s v="Black Pear Joggers"/>
    <s v="45-54"/>
    <s v="FV45"/>
    <x v="0"/>
    <x v="0"/>
  </r>
  <r>
    <n v="229"/>
    <s v="Catherine"/>
    <s v="Simpson"/>
    <x v="1"/>
    <s v="Pershore Plum Plodders"/>
    <s v="35-44"/>
    <s v="FV35"/>
    <x v="0"/>
    <x v="0"/>
  </r>
  <r>
    <n v="230"/>
    <s v="Rachel"/>
    <s v="Singleton"/>
    <x v="1"/>
    <m/>
    <s v="Senior"/>
    <s v="FS"/>
    <x v="0"/>
    <x v="1"/>
  </r>
  <r>
    <n v="231"/>
    <s v="Ewelina"/>
    <s v="Skolimowska"/>
    <x v="1"/>
    <s v="Black Pear Joggers"/>
    <s v="Senior"/>
    <s v="FS"/>
    <x v="0"/>
    <x v="0"/>
  </r>
  <r>
    <n v="232"/>
    <s v="Nigel"/>
    <s v="Smith"/>
    <x v="0"/>
    <s v="West End Boys"/>
    <s v="40-49"/>
    <s v="MV40"/>
    <x v="0"/>
    <x v="0"/>
  </r>
  <r>
    <n v="233"/>
    <s v="Alan"/>
    <s v="Southwick"/>
    <x v="0"/>
    <s v="Black Pear Joggers"/>
    <s v="40-49"/>
    <s v="MV40"/>
    <x v="0"/>
    <x v="0"/>
  </r>
  <r>
    <n v="234"/>
    <s v="Samantha"/>
    <s v="Spalding"/>
    <x v="1"/>
    <s v="Happy Feet Fitness"/>
    <s v="45-54"/>
    <s v="FV45"/>
    <x v="0"/>
    <x v="0"/>
  </r>
  <r>
    <n v="235"/>
    <s v="Nick"/>
    <s v="spice"/>
    <x v="0"/>
    <s v="Almost Athletes"/>
    <s v="Senior"/>
    <s v="MS"/>
    <x v="0"/>
    <x v="0"/>
  </r>
  <r>
    <n v="236"/>
    <s v="Jo"/>
    <s v="Sprague"/>
    <x v="1"/>
    <s v="Pershore Plum Plodders"/>
    <s v="45-54"/>
    <s v="FV45"/>
    <x v="0"/>
    <x v="0"/>
  </r>
  <r>
    <n v="237"/>
    <s v="Neil"/>
    <s v="Sprague"/>
    <x v="0"/>
    <s v="Pershore Plum Plodders"/>
    <s v="40-49"/>
    <s v="MV40"/>
    <x v="0"/>
    <x v="0"/>
  </r>
  <r>
    <n v="238"/>
    <s v="Joanne"/>
    <s v="Stacey"/>
    <x v="1"/>
    <s v="Northbrook Athletic Club"/>
    <s v="45-54"/>
    <s v="FV45"/>
    <x v="0"/>
    <x v="0"/>
  </r>
  <r>
    <n v="239"/>
    <s v="Helen"/>
    <s v="Stanley"/>
    <x v="1"/>
    <s v="Black Pear Joggers"/>
    <s v="35-44"/>
    <s v="FV35"/>
    <x v="0"/>
    <x v="0"/>
  </r>
  <r>
    <n v="240"/>
    <s v="Mark"/>
    <s v="stojanov"/>
    <x v="0"/>
    <s v="Almost Athletes"/>
    <s v="40-49"/>
    <s v="MV40"/>
    <x v="0"/>
    <x v="0"/>
  </r>
  <r>
    <n v="241"/>
    <s v="Alex"/>
    <s v="Strickley"/>
    <x v="0"/>
    <s v="None"/>
    <s v="Senior"/>
    <s v="MS"/>
    <x v="0"/>
    <x v="0"/>
  </r>
  <r>
    <n v="242"/>
    <s v="Angela"/>
    <s v="Sunley"/>
    <x v="1"/>
    <m/>
    <s v="35-44"/>
    <s v="FV35"/>
    <x v="1"/>
    <x v="1"/>
  </r>
  <r>
    <n v="243"/>
    <s v="Daniel"/>
    <s v="Sunley"/>
    <x v="0"/>
    <m/>
    <s v="Senior"/>
    <s v="MS"/>
    <x v="1"/>
    <x v="1"/>
  </r>
  <r>
    <n v="244"/>
    <s v="Selena"/>
    <s v="sweeney"/>
    <x v="1"/>
    <s v="Evesham Vale Running Club"/>
    <s v="Senior"/>
    <s v="FS"/>
    <x v="1"/>
    <x v="0"/>
  </r>
  <r>
    <n v="245"/>
    <s v="Gerry"/>
    <s v="Taggart"/>
    <x v="0"/>
    <s v="Muscat Road Runners"/>
    <s v="70+"/>
    <s v="MV70"/>
    <x v="0"/>
    <x v="0"/>
  </r>
  <r>
    <n v="246"/>
    <s v="Anthony"/>
    <s v="Tamburro"/>
    <x v="0"/>
    <s v="UKnetrunner.co.UK"/>
    <s v="60-69"/>
    <s v="MV60"/>
    <x v="0"/>
    <x v="0"/>
  </r>
  <r>
    <n v="247"/>
    <s v="Brittany"/>
    <s v="Teague"/>
    <x v="1"/>
    <s v="North Cotswold tri and run"/>
    <s v="Senior"/>
    <s v="FS"/>
    <x v="0"/>
    <x v="0"/>
  </r>
  <r>
    <n v="248"/>
    <s v="Pauline"/>
    <s v="Teague"/>
    <x v="1"/>
    <s v="North Cotswold tri and run"/>
    <s v="55-64"/>
    <s v="FV55"/>
    <x v="0"/>
    <x v="0"/>
  </r>
  <r>
    <n v="249"/>
    <s v="Sian"/>
    <s v="Thomas"/>
    <x v="1"/>
    <s v="Pershore Plum Plodders"/>
    <s v="45-54"/>
    <s v="FV45"/>
    <x v="1"/>
    <x v="0"/>
  </r>
  <r>
    <n v="250"/>
    <s v="Tim"/>
    <s v="Thornley"/>
    <x v="0"/>
    <m/>
    <s v="Senior"/>
    <s v="MS"/>
    <x v="1"/>
    <x v="1"/>
  </r>
  <r>
    <n v="251"/>
    <s v="Neil"/>
    <s v="Thwaites"/>
    <x v="0"/>
    <s v="Pershore Plum Plodders"/>
    <s v="50-59"/>
    <s v="MV50"/>
    <x v="0"/>
    <x v="0"/>
  </r>
  <r>
    <n v="252"/>
    <s v="Vivien"/>
    <s v="tolley"/>
    <x v="1"/>
    <s v="malvern joggers"/>
    <s v="55-64"/>
    <s v="FV55"/>
    <x v="0"/>
    <x v="0"/>
  </r>
  <r>
    <n v="253"/>
    <s v="Kev"/>
    <s v="Tompkins"/>
    <x v="0"/>
    <s v="Kingsway Runners"/>
    <s v="40-49"/>
    <s v="MV40"/>
    <x v="0"/>
    <x v="0"/>
  </r>
  <r>
    <n v="254"/>
    <s v="Ben"/>
    <s v="Toon"/>
    <x v="0"/>
    <s v="Malvern Joggers"/>
    <s v="Senior"/>
    <s v="MS"/>
    <x v="0"/>
    <x v="0"/>
  </r>
  <r>
    <n v="255"/>
    <s v="Shawn"/>
    <s v="Townsend"/>
    <x v="0"/>
    <s v="Evesham Vale Running Club"/>
    <s v="Senior"/>
    <s v="MS"/>
    <x v="0"/>
    <x v="0"/>
  </r>
  <r>
    <n v="256"/>
    <s v="Shawn"/>
    <s v="Townsend"/>
    <x v="0"/>
    <m/>
    <s v="Senior"/>
    <s v="MS"/>
    <x v="1"/>
    <x v="1"/>
  </r>
  <r>
    <n v="257"/>
    <s v="Jo"/>
    <s v="Tunley"/>
    <x v="1"/>
    <m/>
    <s v="45-54"/>
    <s v="FV45"/>
    <x v="0"/>
    <x v="1"/>
  </r>
  <r>
    <n v="258"/>
    <s v="Phil"/>
    <s v="Underhill"/>
    <x v="0"/>
    <s v="Evesham Vale Running Club"/>
    <s v="Senior"/>
    <s v="MS"/>
    <x v="0"/>
    <x v="0"/>
  </r>
  <r>
    <n v="259"/>
    <s v="Lee"/>
    <s v="Wakelam"/>
    <x v="0"/>
    <m/>
    <s v="Senior"/>
    <s v="MS"/>
    <x v="0"/>
    <x v="1"/>
  </r>
  <r>
    <n v="260"/>
    <s v="Darren"/>
    <s v="Wall"/>
    <x v="0"/>
    <s v="Pershore Plum Plodders"/>
    <s v="40-49"/>
    <s v="MV40"/>
    <x v="0"/>
    <x v="0"/>
  </r>
  <r>
    <n v="261"/>
    <s v="Fiona"/>
    <s v="Wall"/>
    <x v="1"/>
    <s v="Pershore Plum Plodders"/>
    <s v="35-44"/>
    <s v="FV35"/>
    <x v="0"/>
    <x v="0"/>
  </r>
  <r>
    <n v="262"/>
    <s v="Gemma"/>
    <s v="Wall"/>
    <x v="1"/>
    <s v="Cleeve Ladies"/>
    <s v="35-44"/>
    <s v="FV35"/>
    <x v="1"/>
    <x v="0"/>
  </r>
  <r>
    <n v="263"/>
    <s v="Mark"/>
    <s v="Wallace"/>
    <x v="0"/>
    <m/>
    <s v="40-49"/>
    <s v="MV40"/>
    <x v="0"/>
    <x v="1"/>
  </r>
  <r>
    <n v="264"/>
    <s v="Sarah"/>
    <s v="Wallbridge"/>
    <x v="1"/>
    <s v="Almost Athletes"/>
    <s v="55-64"/>
    <s v="FV55"/>
    <x v="0"/>
    <x v="0"/>
  </r>
  <r>
    <n v="265"/>
    <s v="Richard"/>
    <s v="walsh"/>
    <x v="0"/>
    <s v="Black Pear Joggers"/>
    <s v="Senior"/>
    <s v="MS"/>
    <x v="0"/>
    <x v="0"/>
  </r>
  <r>
    <n v="266"/>
    <s v="Zena"/>
    <s v="Wase"/>
    <x v="1"/>
    <m/>
    <s v="35-44"/>
    <s v="FV35"/>
    <x v="1"/>
    <x v="1"/>
  </r>
  <r>
    <n v="267"/>
    <s v="Julie"/>
    <s v="Westcott"/>
    <x v="1"/>
    <s v="Pershore Plum Plodders"/>
    <s v="45-54"/>
    <s v="FV45"/>
    <x v="0"/>
    <x v="0"/>
  </r>
  <r>
    <n v="268"/>
    <s v="Jo"/>
    <s v="Westwood"/>
    <x v="1"/>
    <s v="Not attached"/>
    <s v="45-54"/>
    <s v="FV45"/>
    <x v="0"/>
    <x v="0"/>
  </r>
  <r>
    <n v="269"/>
    <s v="Amanda"/>
    <s v="Wheeler"/>
    <x v="1"/>
    <m/>
    <s v="45-54"/>
    <s v="FV45"/>
    <x v="1"/>
    <x v="1"/>
  </r>
  <r>
    <n v="270"/>
    <s v="Lucie"/>
    <s v="White"/>
    <x v="1"/>
    <s v="Black Pear Joggers"/>
    <s v="35-44"/>
    <s v="FV35"/>
    <x v="0"/>
    <x v="0"/>
  </r>
  <r>
    <n v="271"/>
    <s v="David"/>
    <s v="Whitehouse"/>
    <x v="0"/>
    <s v="Evesham Vale Running Club"/>
    <s v="50-59"/>
    <s v="MV50"/>
    <x v="0"/>
    <x v="0"/>
  </r>
  <r>
    <n v="272"/>
    <s v="Nick"/>
    <s v="wiggan"/>
    <x v="0"/>
    <m/>
    <s v="40-49"/>
    <s v="MV40"/>
    <x v="0"/>
    <x v="1"/>
  </r>
  <r>
    <n v="273"/>
    <s v="Ian"/>
    <s v="Wild"/>
    <x v="0"/>
    <s v="Black Pear Joggers"/>
    <s v="40-49"/>
    <s v="MV40"/>
    <x v="0"/>
    <x v="0"/>
  </r>
  <r>
    <n v="274"/>
    <s v="Carl"/>
    <s v="Williams"/>
    <x v="0"/>
    <s v="Suzhou Webus"/>
    <s v="40-49"/>
    <s v="MV40"/>
    <x v="0"/>
    <x v="0"/>
  </r>
  <r>
    <n v="275"/>
    <s v="Harry"/>
    <s v="Williams"/>
    <x v="0"/>
    <m/>
    <s v="Senior"/>
    <s v="MS"/>
    <x v="0"/>
    <x v="1"/>
  </r>
  <r>
    <n v="276"/>
    <s v="Lisa"/>
    <s v="Williams"/>
    <x v="1"/>
    <m/>
    <s v="35-44"/>
    <s v="FV35"/>
    <x v="0"/>
    <x v="1"/>
  </r>
  <r>
    <n v="277"/>
    <s v="Mandy"/>
    <s v="Williams"/>
    <x v="1"/>
    <m/>
    <s v="35-44"/>
    <s v="FV35"/>
    <x v="0"/>
    <x v="1"/>
  </r>
  <r>
    <n v="278"/>
    <s v="sarah"/>
    <s v="williams-hubbard"/>
    <x v="1"/>
    <s v="Black Pear Joggers"/>
    <s v="35-44"/>
    <s v="FV35"/>
    <x v="0"/>
    <x v="0"/>
  </r>
  <r>
    <n v="279"/>
    <s v="Ivana"/>
    <s v="Wilson"/>
    <x v="1"/>
    <m/>
    <s v="Senior"/>
    <s v="FS"/>
    <x v="0"/>
    <x v="1"/>
  </r>
  <r>
    <n v="280"/>
    <s v="Scott"/>
    <s v="Withey"/>
    <x v="0"/>
    <m/>
    <s v="Senior"/>
    <s v="MS"/>
    <x v="0"/>
    <x v="1"/>
  </r>
  <r>
    <n v="281"/>
    <s v="Jennifer"/>
    <s v="Woods"/>
    <x v="1"/>
    <s v="Pershore Plum Plodders"/>
    <s v="Senior"/>
    <s v="FS"/>
    <x v="1"/>
    <x v="0"/>
  </r>
  <r>
    <n v="282"/>
    <s v="Sue"/>
    <s v="Woods"/>
    <x v="1"/>
    <s v="Pershore Plum Plodders"/>
    <s v="55-64"/>
    <s v="FV55"/>
    <x v="0"/>
    <x v="0"/>
  </r>
  <r>
    <n v="283"/>
    <s v="Debbie"/>
    <s v="Worster"/>
    <x v="1"/>
    <m/>
    <s v="45-54"/>
    <s v="FV45"/>
    <x v="0"/>
    <x v="1"/>
  </r>
  <r>
    <n v="284"/>
    <s v="Sarah"/>
    <s v="Bland"/>
    <x v="1"/>
    <s v="Stratford Upon Avon AC"/>
    <s v="45-54"/>
    <s v="FV45"/>
    <x v="0"/>
    <x v="0"/>
  </r>
  <r>
    <n v="285"/>
    <s v="Darren"/>
    <s v="Collins"/>
    <x v="0"/>
    <s v="Evesham Vale Running Club"/>
    <s v="40-49"/>
    <s v="MV40"/>
    <x v="0"/>
    <x v="0"/>
  </r>
  <r>
    <n v="286"/>
    <s v="Iwona"/>
    <s v="Hudson"/>
    <x v="1"/>
    <s v="Black Pear Joggers"/>
    <s v="Senior"/>
    <s v="FS"/>
    <x v="0"/>
    <x v="0"/>
  </r>
  <r>
    <n v="287"/>
    <s v="Michael"/>
    <s v="Graz"/>
    <x v="0"/>
    <s v="100 Marathon Club"/>
    <s v="40-49"/>
    <s v="MV40"/>
    <x v="0"/>
    <x v="0"/>
  </r>
  <r>
    <n v="288"/>
    <s v="Heather"/>
    <s v="Graz"/>
    <x v="1"/>
    <m/>
    <s v="45-54"/>
    <s v="FV45"/>
    <x v="0"/>
    <x v="1"/>
  </r>
  <r>
    <n v="289"/>
    <s v="Justin"/>
    <s v="Rowling"/>
    <x v="0"/>
    <s v="Pershore Plum Plodders"/>
    <s v="40-49"/>
    <s v="MV40"/>
    <x v="0"/>
    <x v="0"/>
  </r>
  <r>
    <n v="290"/>
    <s v="Bob"/>
    <s v="Colston"/>
    <x v="0"/>
    <s v="Droitwich AC"/>
    <s v="70-79"/>
    <s v="MV70"/>
    <x v="0"/>
    <x v="0"/>
  </r>
  <r>
    <n v="291"/>
    <s v="Joanne"/>
    <s v="Thomas"/>
    <x v="1"/>
    <s v="Droitwich AC"/>
    <s v="45-54"/>
    <s v="FV45"/>
    <x v="0"/>
    <x v="0"/>
  </r>
  <r>
    <n v="292"/>
    <s v="Duncan"/>
    <s v="Lowen"/>
    <x v="0"/>
    <m/>
    <s v="Senior"/>
    <s v="MS"/>
    <x v="0"/>
    <x v="1"/>
  </r>
  <r>
    <n v="293"/>
    <s v="Mike"/>
    <s v="Harvey"/>
    <x v="0"/>
    <m/>
    <s v="40-49"/>
    <s v="MV40"/>
    <x v="0"/>
    <x v="1"/>
  </r>
  <r>
    <n v="294"/>
    <s v="Ian"/>
    <s v="Walwyn"/>
    <x v="0"/>
    <s v="Malvern Joggers"/>
    <s v="60-69"/>
    <s v="MV60"/>
    <x v="0"/>
    <x v="0"/>
  </r>
  <r>
    <n v="295"/>
    <s v="Andy"/>
    <s v="Banham"/>
    <x v="0"/>
    <s v="Malvern Joggers"/>
    <s v="50-59"/>
    <s v="MV50"/>
    <x v="0"/>
    <x v="0"/>
  </r>
  <r>
    <m/>
    <m/>
    <m/>
    <x v="2"/>
    <m/>
    <m/>
    <m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compactData="0" gridDropZones="1">
  <location ref="A5:C12" firstHeaderRow="2" firstDataRow="2" firstDataCol="2" rowPageCount="1" colPageCount="1"/>
  <pivotFields count="9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descending">
      <items count="4">
        <item x="2"/>
        <item x="0"/>
        <item x="1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Page" compact="0" outline="0" subtotalTop="0" multipleItemSelectionAllowed="1" showAll="0" includeNewItemsInFilter="1">
      <items count="5">
        <item x="1"/>
        <item x="0"/>
        <item x="2"/>
        <item m="1" x="3"/>
        <item t="default"/>
      </items>
    </pivotField>
    <pivotField axis="axisRow" compact="0" outline="0" subtotalTop="0" showAll="0" includeNewItemsInFilter="1" defaultSubtotal="0">
      <items count="3">
        <item x="0"/>
        <item x="1"/>
        <item x="2"/>
      </items>
    </pivotField>
  </pivotFields>
  <rowFields count="2">
    <field x="8"/>
    <field x="3"/>
  </rowFields>
  <rowItems count="6">
    <i>
      <x/>
      <x v="1"/>
    </i>
    <i r="1">
      <x v="2"/>
    </i>
    <i>
      <x v="1"/>
      <x v="1"/>
    </i>
    <i r="1">
      <x v="2"/>
    </i>
    <i>
      <x v="2"/>
      <x/>
    </i>
    <i t="grand">
      <x/>
    </i>
  </rowItems>
  <colItems count="1">
    <i/>
  </colItems>
  <pageFields count="1">
    <pageField fld="7" hier="0"/>
  </pageFields>
  <dataFields count="1">
    <dataField name="Count of Race No." fld="0" subtotal="count" baseField="0" baseItem="0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4" cacheId="0" dataOnRows="1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compactData="0" gridDropZones="1">
  <location ref="E5:G12" firstHeaderRow="2" firstDataRow="2" firstDataCol="2" rowPageCount="1" colPageCount="1"/>
  <pivotFields count="9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descending">
      <items count="4">
        <item x="2"/>
        <item x="0"/>
        <item x="1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5">
        <item h="1" x="1"/>
        <item x="0"/>
        <item x="2"/>
        <item m="1" x="3"/>
        <item t="default"/>
      </items>
    </pivotField>
    <pivotField axis="axisRow" compact="0" outline="0" subtotalTop="0" showAll="0" includeNewItemsInFilter="1" defaultSubtotal="0">
      <items count="3">
        <item x="0"/>
        <item x="1"/>
        <item x="2"/>
      </items>
    </pivotField>
  </pivotFields>
  <rowFields count="2">
    <field x="8"/>
    <field x="3"/>
  </rowFields>
  <rowItems count="6">
    <i>
      <x/>
      <x v="1"/>
    </i>
    <i r="1">
      <x v="2"/>
    </i>
    <i>
      <x v="1"/>
      <x v="1"/>
    </i>
    <i r="1">
      <x v="2"/>
    </i>
    <i>
      <x v="2"/>
      <x/>
    </i>
    <i t="grand">
      <x/>
    </i>
  </rowItems>
  <colItems count="1">
    <i/>
  </colItems>
  <pageFields count="1">
    <pageField fld="7" hier="0"/>
  </pageFields>
  <dataFields count="1">
    <dataField name="Count of Race No." fld="0" subtotal="count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8"/>
  <sheetViews>
    <sheetView tabSelected="1" zoomScale="80" zoomScaleNormal="80" workbookViewId="0">
      <selection activeCell="A2" sqref="A2"/>
    </sheetView>
  </sheetViews>
  <sheetFormatPr defaultColWidth="14.5703125" defaultRowHeight="12.75" x14ac:dyDescent="0.2"/>
  <cols>
    <col min="1" max="1" width="14.5703125" style="14" bestFit="1" customWidth="1"/>
    <col min="2" max="2" width="18.42578125" style="15" bestFit="1" customWidth="1"/>
    <col min="3" max="3" width="15" style="7" bestFit="1" customWidth="1"/>
    <col min="4" max="4" width="14.5703125" style="4" bestFit="1" customWidth="1"/>
    <col min="5" max="5" width="16.7109375" style="4" bestFit="1" customWidth="1"/>
    <col min="6" max="6" width="43.5703125" style="4" bestFit="1" customWidth="1"/>
    <col min="7" max="7" width="11.42578125" style="4" bestFit="1" customWidth="1"/>
    <col min="8" max="8" width="19.140625" style="7" bestFit="1" customWidth="1"/>
    <col min="9" max="9" width="13" style="4" bestFit="1" customWidth="1"/>
    <col min="10" max="10" width="20.85546875" style="7" bestFit="1" customWidth="1"/>
    <col min="11" max="255" width="9.140625" style="4" customWidth="1"/>
    <col min="256" max="256" width="14.5703125" style="4" bestFit="1"/>
    <col min="257" max="16384" width="14.5703125" style="4"/>
  </cols>
  <sheetData>
    <row r="1" spans="1:10" x14ac:dyDescent="0.2">
      <c r="A1" s="1" t="s">
        <v>8</v>
      </c>
      <c r="B1" s="2" t="s">
        <v>9</v>
      </c>
      <c r="C1" s="1" t="s">
        <v>10</v>
      </c>
      <c r="D1" s="3" t="s">
        <v>11</v>
      </c>
      <c r="E1" s="3" t="s">
        <v>2</v>
      </c>
      <c r="F1" s="3" t="s">
        <v>4</v>
      </c>
      <c r="G1" s="3" t="s">
        <v>3</v>
      </c>
      <c r="H1" s="1" t="s">
        <v>13</v>
      </c>
      <c r="I1" s="3" t="s">
        <v>7</v>
      </c>
      <c r="J1" s="1" t="s">
        <v>14</v>
      </c>
    </row>
    <row r="2" spans="1:10" x14ac:dyDescent="0.2">
      <c r="A2" s="12"/>
      <c r="B2" s="13"/>
      <c r="C2" s="5" t="str">
        <f>IF(ISBLANK(A2),"",ROW(A2)-1)</f>
        <v/>
      </c>
      <c r="D2" s="6" t="str">
        <f>IF(ISBLANK(A2),"",VLOOKUP(A2,Entries!A:G,2,FALSE))</f>
        <v/>
      </c>
      <c r="E2" s="6" t="str">
        <f>IF(ISBLANK(A2),"",UPPER(VLOOKUP(A2,Entries!A:G,3,FALSE)))</f>
        <v/>
      </c>
      <c r="F2" s="6" t="str">
        <f>IF(ISBLANK(A2),"",IF(ISBLANK(VLOOKUP(A2,Entries!A:G,5,FALSE)),"",VLOOKUP(A2,Entries!A:G,5,FALSE)))</f>
        <v/>
      </c>
      <c r="G2" s="6" t="str">
        <f>IF(ISBLANK(A2),"",VLOOKUP(A2,Entries!A:G,4,FALSE))</f>
        <v/>
      </c>
      <c r="H2" s="5" t="str">
        <f t="shared" ref="H2:H65" si="0">IF(ISBLANK(A2),"",1+SUMPRODUCT(($G$2:$G$432=G2)*($C$2:$C$432&lt;C2)))</f>
        <v/>
      </c>
      <c r="I2" s="6" t="str">
        <f>IF(ISBLANK(A2),"",VLOOKUP(A2,Entries!A:G,7,FALSE))</f>
        <v/>
      </c>
      <c r="J2" s="32" t="str">
        <f t="shared" ref="J2:J65" si="1">IF(ISBLANK(A2),"",1+SUMPRODUCT(($I$2:$I$432=I2)*($C$2:$C$432&lt;C2)))</f>
        <v/>
      </c>
    </row>
    <row r="3" spans="1:10" x14ac:dyDescent="0.2">
      <c r="A3" s="12"/>
      <c r="B3" s="13"/>
      <c r="C3" s="5" t="str">
        <f t="shared" ref="C3:C4" si="2">IF(ISBLANK(A3),"",ROW(A3)-1)</f>
        <v/>
      </c>
      <c r="D3" s="6" t="str">
        <f>IF(ISBLANK(A3),"",VLOOKUP(A3,Entries!A:G,2,FALSE))</f>
        <v/>
      </c>
      <c r="E3" s="6" t="str">
        <f>IF(ISBLANK(A3),"",UPPER(VLOOKUP(A3,Entries!A:G,3,FALSE)))</f>
        <v/>
      </c>
      <c r="F3" s="6" t="str">
        <f>IF(ISBLANK(A3),"",IF(ISBLANK(VLOOKUP(A3,Entries!A:G,5,FALSE)),"",VLOOKUP(A3,Entries!A:G,5,FALSE)))</f>
        <v/>
      </c>
      <c r="G3" s="6" t="str">
        <f>IF(ISBLANK(A3),"",VLOOKUP(A3,Entries!A:G,4,FALSE))</f>
        <v/>
      </c>
      <c r="H3" s="5" t="str">
        <f t="shared" si="0"/>
        <v/>
      </c>
      <c r="I3" s="6" t="str">
        <f>IF(ISBLANK(A3),"",VLOOKUP(A3,Entries!A:G,7,FALSE))</f>
        <v/>
      </c>
      <c r="J3" s="32" t="str">
        <f t="shared" si="1"/>
        <v/>
      </c>
    </row>
    <row r="4" spans="1:10" x14ac:dyDescent="0.2">
      <c r="A4" s="12"/>
      <c r="B4" s="13"/>
      <c r="C4" s="5" t="str">
        <f t="shared" si="2"/>
        <v/>
      </c>
      <c r="D4" s="6" t="str">
        <f>IF(ISBLANK(A4),"",VLOOKUP(A4,Entries!A:G,2,FALSE))</f>
        <v/>
      </c>
      <c r="E4" s="6" t="str">
        <f>IF(ISBLANK(A4),"",UPPER(VLOOKUP(A4,Entries!A:G,3,FALSE)))</f>
        <v/>
      </c>
      <c r="F4" s="6" t="str">
        <f>IF(ISBLANK(A4),"",IF(ISBLANK(VLOOKUP(A4,Entries!A:G,5,FALSE)),"",VLOOKUP(A4,Entries!A:G,5,FALSE)))</f>
        <v/>
      </c>
      <c r="G4" s="6" t="str">
        <f>IF(ISBLANK(A4),"",VLOOKUP(A4,Entries!A:G,4,FALSE))</f>
        <v/>
      </c>
      <c r="H4" s="5" t="str">
        <f t="shared" si="0"/>
        <v/>
      </c>
      <c r="I4" s="6" t="str">
        <f>IF(ISBLANK(A4),"",VLOOKUP(A4,Entries!A:G,7,FALSE))</f>
        <v/>
      </c>
      <c r="J4" s="32" t="str">
        <f t="shared" si="1"/>
        <v/>
      </c>
    </row>
    <row r="5" spans="1:10" x14ac:dyDescent="0.2">
      <c r="A5" s="12"/>
      <c r="B5" s="13"/>
      <c r="C5" s="5" t="str">
        <f t="shared" ref="C5:C68" si="3">IF(ISBLANK(A5),"",ROW(A5)-1)</f>
        <v/>
      </c>
      <c r="D5" s="6" t="str">
        <f>IF(ISBLANK(A5),"",VLOOKUP(A5,Entries!A:G,2,FALSE))</f>
        <v/>
      </c>
      <c r="E5" s="6" t="str">
        <f>IF(ISBLANK(A5),"",UPPER(VLOOKUP(A5,Entries!A:G,3,FALSE)))</f>
        <v/>
      </c>
      <c r="F5" s="6" t="str">
        <f>IF(ISBLANK(A5),"",IF(ISBLANK(VLOOKUP(A5,Entries!A:G,5,FALSE)),"",VLOOKUP(A5,Entries!A:G,5,FALSE)))</f>
        <v/>
      </c>
      <c r="G5" s="6" t="str">
        <f>IF(ISBLANK(A5),"",VLOOKUP(A5,Entries!A:G,4,FALSE))</f>
        <v/>
      </c>
      <c r="H5" s="5" t="str">
        <f t="shared" si="0"/>
        <v/>
      </c>
      <c r="I5" s="6" t="str">
        <f>IF(ISBLANK(A5),"",VLOOKUP(A5,Entries!A:G,7,FALSE))</f>
        <v/>
      </c>
      <c r="J5" s="32" t="str">
        <f t="shared" si="1"/>
        <v/>
      </c>
    </row>
    <row r="6" spans="1:10" x14ac:dyDescent="0.2">
      <c r="A6" s="12"/>
      <c r="B6" s="13"/>
      <c r="C6" s="5" t="str">
        <f t="shared" si="3"/>
        <v/>
      </c>
      <c r="D6" s="6" t="str">
        <f>IF(ISBLANK(A6),"",VLOOKUP(A6,Entries!A:G,2,FALSE))</f>
        <v/>
      </c>
      <c r="E6" s="6" t="str">
        <f>IF(ISBLANK(A6),"",UPPER(VLOOKUP(A6,Entries!A:G,3,FALSE)))</f>
        <v/>
      </c>
      <c r="F6" s="6" t="str">
        <f>IF(ISBLANK(A6),"",IF(ISBLANK(VLOOKUP(A6,Entries!A:G,5,FALSE)),"",VLOOKUP(A6,Entries!A:G,5,FALSE)))</f>
        <v/>
      </c>
      <c r="G6" s="6" t="str">
        <f>IF(ISBLANK(A6),"",VLOOKUP(A6,Entries!A:G,4,FALSE))</f>
        <v/>
      </c>
      <c r="H6" s="5" t="str">
        <f t="shared" si="0"/>
        <v/>
      </c>
      <c r="I6" s="6" t="str">
        <f>IF(ISBLANK(A6),"",VLOOKUP(A6,Entries!A:G,7,FALSE))</f>
        <v/>
      </c>
      <c r="J6" s="32" t="str">
        <f t="shared" si="1"/>
        <v/>
      </c>
    </row>
    <row r="7" spans="1:10" x14ac:dyDescent="0.2">
      <c r="A7" s="12"/>
      <c r="B7" s="13"/>
      <c r="C7" s="5" t="str">
        <f t="shared" si="3"/>
        <v/>
      </c>
      <c r="D7" s="6" t="str">
        <f>IF(ISBLANK(A7),"",VLOOKUP(A7,Entries!A:G,2,FALSE))</f>
        <v/>
      </c>
      <c r="E7" s="6" t="str">
        <f>IF(ISBLANK(A7),"",UPPER(VLOOKUP(A7,Entries!A:G,3,FALSE)))</f>
        <v/>
      </c>
      <c r="F7" s="6" t="str">
        <f>IF(ISBLANK(A7),"",IF(ISBLANK(VLOOKUP(A7,Entries!A:G,5,FALSE)),"",VLOOKUP(A7,Entries!A:G,5,FALSE)))</f>
        <v/>
      </c>
      <c r="G7" s="6" t="str">
        <f>IF(ISBLANK(A7),"",VLOOKUP(A7,Entries!A:G,4,FALSE))</f>
        <v/>
      </c>
      <c r="H7" s="5" t="str">
        <f t="shared" si="0"/>
        <v/>
      </c>
      <c r="I7" s="6" t="str">
        <f>IF(ISBLANK(A7),"",VLOOKUP(A7,Entries!A:G,7,FALSE))</f>
        <v/>
      </c>
      <c r="J7" s="32" t="str">
        <f t="shared" si="1"/>
        <v/>
      </c>
    </row>
    <row r="8" spans="1:10" x14ac:dyDescent="0.2">
      <c r="A8" s="12"/>
      <c r="B8" s="13"/>
      <c r="C8" s="5" t="str">
        <f t="shared" si="3"/>
        <v/>
      </c>
      <c r="D8" s="6" t="str">
        <f>IF(ISBLANK(A8),"",VLOOKUP(A8,Entries!A:G,2,FALSE))</f>
        <v/>
      </c>
      <c r="E8" s="6" t="str">
        <f>IF(ISBLANK(A8),"",UPPER(VLOOKUP(A8,Entries!A:G,3,FALSE)))</f>
        <v/>
      </c>
      <c r="F8" s="6" t="str">
        <f>IF(ISBLANK(A8),"",IF(ISBLANK(VLOOKUP(A8,Entries!A:G,5,FALSE)),"",VLOOKUP(A8,Entries!A:G,5,FALSE)))</f>
        <v/>
      </c>
      <c r="G8" s="6" t="str">
        <f>IF(ISBLANK(A8),"",VLOOKUP(A8,Entries!A:G,4,FALSE))</f>
        <v/>
      </c>
      <c r="H8" s="5" t="str">
        <f t="shared" si="0"/>
        <v/>
      </c>
      <c r="I8" s="6" t="str">
        <f>IF(ISBLANK(A8),"",VLOOKUP(A8,Entries!A:G,7,FALSE))</f>
        <v/>
      </c>
      <c r="J8" s="32" t="str">
        <f t="shared" si="1"/>
        <v/>
      </c>
    </row>
    <row r="9" spans="1:10" x14ac:dyDescent="0.2">
      <c r="A9" s="12"/>
      <c r="B9" s="13"/>
      <c r="C9" s="5" t="str">
        <f t="shared" si="3"/>
        <v/>
      </c>
      <c r="D9" s="6" t="str">
        <f>IF(ISBLANK(A9),"",VLOOKUP(A9,Entries!A:G,2,FALSE))</f>
        <v/>
      </c>
      <c r="E9" s="6" t="str">
        <f>IF(ISBLANK(A9),"",UPPER(VLOOKUP(A9,Entries!A:G,3,FALSE)))</f>
        <v/>
      </c>
      <c r="F9" s="6" t="str">
        <f>IF(ISBLANK(A9),"",IF(ISBLANK(VLOOKUP(A9,Entries!A:G,5,FALSE)),"",VLOOKUP(A9,Entries!A:G,5,FALSE)))</f>
        <v/>
      </c>
      <c r="G9" s="6" t="str">
        <f>IF(ISBLANK(A9),"",VLOOKUP(A9,Entries!A:G,4,FALSE))</f>
        <v/>
      </c>
      <c r="H9" s="5" t="str">
        <f t="shared" si="0"/>
        <v/>
      </c>
      <c r="I9" s="6" t="str">
        <f>IF(ISBLANK(A9),"",VLOOKUP(A9,Entries!A:G,7,FALSE))</f>
        <v/>
      </c>
      <c r="J9" s="32" t="str">
        <f t="shared" si="1"/>
        <v/>
      </c>
    </row>
    <row r="10" spans="1:10" x14ac:dyDescent="0.2">
      <c r="A10" s="12"/>
      <c r="B10" s="13"/>
      <c r="C10" s="5" t="str">
        <f t="shared" si="3"/>
        <v/>
      </c>
      <c r="D10" s="6" t="str">
        <f>IF(ISBLANK(A10),"",VLOOKUP(A10,Entries!A:G,2,FALSE))</f>
        <v/>
      </c>
      <c r="E10" s="6" t="str">
        <f>IF(ISBLANK(A10),"",UPPER(VLOOKUP(A10,Entries!A:G,3,FALSE)))</f>
        <v/>
      </c>
      <c r="F10" s="6" t="str">
        <f>IF(ISBLANK(A10),"",IF(ISBLANK(VLOOKUP(A10,Entries!A:G,5,FALSE)),"",VLOOKUP(A10,Entries!A:G,5,FALSE)))</f>
        <v/>
      </c>
      <c r="G10" s="6" t="str">
        <f>IF(ISBLANK(A10),"",VLOOKUP(A10,Entries!A:G,4,FALSE))</f>
        <v/>
      </c>
      <c r="H10" s="5" t="str">
        <f t="shared" si="0"/>
        <v/>
      </c>
      <c r="I10" s="6" t="str">
        <f>IF(ISBLANK(A10),"",VLOOKUP(A10,Entries!A:G,7,FALSE))</f>
        <v/>
      </c>
      <c r="J10" s="32" t="str">
        <f t="shared" si="1"/>
        <v/>
      </c>
    </row>
    <row r="11" spans="1:10" x14ac:dyDescent="0.2">
      <c r="A11" s="12"/>
      <c r="B11" s="13"/>
      <c r="C11" s="5" t="str">
        <f t="shared" si="3"/>
        <v/>
      </c>
      <c r="D11" s="6" t="str">
        <f>IF(ISBLANK(A11),"",VLOOKUP(A11,Entries!A:G,2,FALSE))</f>
        <v/>
      </c>
      <c r="E11" s="6" t="str">
        <f>IF(ISBLANK(A11),"",UPPER(VLOOKUP(A11,Entries!A:G,3,FALSE)))</f>
        <v/>
      </c>
      <c r="F11" s="6" t="str">
        <f>IF(ISBLANK(A11),"",IF(ISBLANK(VLOOKUP(A11,Entries!A:G,5,FALSE)),"",VLOOKUP(A11,Entries!A:G,5,FALSE)))</f>
        <v/>
      </c>
      <c r="G11" s="6" t="str">
        <f>IF(ISBLANK(A11),"",VLOOKUP(A11,Entries!A:G,4,FALSE))</f>
        <v/>
      </c>
      <c r="H11" s="5" t="str">
        <f t="shared" si="0"/>
        <v/>
      </c>
      <c r="I11" s="6" t="str">
        <f>IF(ISBLANK(A11),"",VLOOKUP(A11,Entries!A:G,7,FALSE))</f>
        <v/>
      </c>
      <c r="J11" s="32" t="str">
        <f t="shared" si="1"/>
        <v/>
      </c>
    </row>
    <row r="12" spans="1:10" x14ac:dyDescent="0.2">
      <c r="A12" s="12"/>
      <c r="B12" s="13"/>
      <c r="C12" s="5" t="str">
        <f t="shared" si="3"/>
        <v/>
      </c>
      <c r="D12" s="6" t="str">
        <f>IF(ISBLANK(A12),"",VLOOKUP(A12,Entries!A:G,2,FALSE))</f>
        <v/>
      </c>
      <c r="E12" s="6" t="str">
        <f>IF(ISBLANK(A12),"",UPPER(VLOOKUP(A12,Entries!A:G,3,FALSE)))</f>
        <v/>
      </c>
      <c r="F12" s="6" t="str">
        <f>IF(ISBLANK(A12),"",IF(ISBLANK(VLOOKUP(A12,Entries!A:G,5,FALSE)),"",VLOOKUP(A12,Entries!A:G,5,FALSE)))</f>
        <v/>
      </c>
      <c r="G12" s="6" t="str">
        <f>IF(ISBLANK(A12),"",VLOOKUP(A12,Entries!A:G,4,FALSE))</f>
        <v/>
      </c>
      <c r="H12" s="5" t="str">
        <f t="shared" si="0"/>
        <v/>
      </c>
      <c r="I12" s="6" t="str">
        <f>IF(ISBLANK(A12),"",VLOOKUP(A12,Entries!A:G,7,FALSE))</f>
        <v/>
      </c>
      <c r="J12" s="32" t="str">
        <f t="shared" si="1"/>
        <v/>
      </c>
    </row>
    <row r="13" spans="1:10" x14ac:dyDescent="0.2">
      <c r="A13" s="12"/>
      <c r="B13" s="13"/>
      <c r="C13" s="5" t="str">
        <f t="shared" si="3"/>
        <v/>
      </c>
      <c r="D13" s="6" t="str">
        <f>IF(ISBLANK(A13),"",VLOOKUP(A13,Entries!A:G,2,FALSE))</f>
        <v/>
      </c>
      <c r="E13" s="6" t="str">
        <f>IF(ISBLANK(A13),"",UPPER(VLOOKUP(A13,Entries!A:G,3,FALSE)))</f>
        <v/>
      </c>
      <c r="F13" s="6" t="str">
        <f>IF(ISBLANK(A13),"",IF(ISBLANK(VLOOKUP(A13,Entries!A:G,5,FALSE)),"",VLOOKUP(A13,Entries!A:G,5,FALSE)))</f>
        <v/>
      </c>
      <c r="G13" s="6" t="str">
        <f>IF(ISBLANK(A13),"",VLOOKUP(A13,Entries!A:G,4,FALSE))</f>
        <v/>
      </c>
      <c r="H13" s="5" t="str">
        <f t="shared" si="0"/>
        <v/>
      </c>
      <c r="I13" s="6" t="str">
        <f>IF(ISBLANK(A13),"",VLOOKUP(A13,Entries!A:G,7,FALSE))</f>
        <v/>
      </c>
      <c r="J13" s="32" t="str">
        <f t="shared" si="1"/>
        <v/>
      </c>
    </row>
    <row r="14" spans="1:10" x14ac:dyDescent="0.2">
      <c r="A14" s="12"/>
      <c r="B14" s="13"/>
      <c r="C14" s="5" t="str">
        <f t="shared" si="3"/>
        <v/>
      </c>
      <c r="D14" s="6" t="str">
        <f>IF(ISBLANK(A14),"",VLOOKUP(A14,Entries!A:G,2,FALSE))</f>
        <v/>
      </c>
      <c r="E14" s="6" t="str">
        <f>IF(ISBLANK(A14),"",UPPER(VLOOKUP(A14,Entries!A:G,3,FALSE)))</f>
        <v/>
      </c>
      <c r="F14" s="6" t="str">
        <f>IF(ISBLANK(A14),"",IF(ISBLANK(VLOOKUP(A14,Entries!A:G,5,FALSE)),"",VLOOKUP(A14,Entries!A:G,5,FALSE)))</f>
        <v/>
      </c>
      <c r="G14" s="6" t="str">
        <f>IF(ISBLANK(A14),"",VLOOKUP(A14,Entries!A:G,4,FALSE))</f>
        <v/>
      </c>
      <c r="H14" s="5" t="str">
        <f t="shared" si="0"/>
        <v/>
      </c>
      <c r="I14" s="6" t="str">
        <f>IF(ISBLANK(A14),"",VLOOKUP(A14,Entries!A:G,7,FALSE))</f>
        <v/>
      </c>
      <c r="J14" s="32" t="str">
        <f t="shared" si="1"/>
        <v/>
      </c>
    </row>
    <row r="15" spans="1:10" x14ac:dyDescent="0.2">
      <c r="A15" s="12"/>
      <c r="B15" s="13"/>
      <c r="C15" s="5" t="str">
        <f t="shared" si="3"/>
        <v/>
      </c>
      <c r="D15" s="6" t="str">
        <f>IF(ISBLANK(A15),"",VLOOKUP(A15,Entries!A:G,2,FALSE))</f>
        <v/>
      </c>
      <c r="E15" s="6" t="str">
        <f>IF(ISBLANK(A15),"",UPPER(VLOOKUP(A15,Entries!A:G,3,FALSE)))</f>
        <v/>
      </c>
      <c r="F15" s="6" t="str">
        <f>IF(ISBLANK(A15),"",IF(ISBLANK(VLOOKUP(A15,Entries!A:G,5,FALSE)),"",VLOOKUP(A15,Entries!A:G,5,FALSE)))</f>
        <v/>
      </c>
      <c r="G15" s="6" t="str">
        <f>IF(ISBLANK(A15),"",VLOOKUP(A15,Entries!A:G,4,FALSE))</f>
        <v/>
      </c>
      <c r="H15" s="5" t="str">
        <f t="shared" si="0"/>
        <v/>
      </c>
      <c r="I15" s="6" t="str">
        <f>IF(ISBLANK(A15),"",VLOOKUP(A15,Entries!A:G,7,FALSE))</f>
        <v/>
      </c>
      <c r="J15" s="32" t="str">
        <f t="shared" si="1"/>
        <v/>
      </c>
    </row>
    <row r="16" spans="1:10" x14ac:dyDescent="0.2">
      <c r="A16" s="12"/>
      <c r="B16" s="13"/>
      <c r="C16" s="5" t="str">
        <f t="shared" si="3"/>
        <v/>
      </c>
      <c r="D16" s="6" t="str">
        <f>IF(ISBLANK(A16),"",VLOOKUP(A16,Entries!A:G,2,FALSE))</f>
        <v/>
      </c>
      <c r="E16" s="6" t="str">
        <f>IF(ISBLANK(A16),"",UPPER(VLOOKUP(A16,Entries!A:G,3,FALSE)))</f>
        <v/>
      </c>
      <c r="F16" s="6" t="str">
        <f>IF(ISBLANK(A16),"",IF(ISBLANK(VLOOKUP(A16,Entries!A:G,5,FALSE)),"",VLOOKUP(A16,Entries!A:G,5,FALSE)))</f>
        <v/>
      </c>
      <c r="G16" s="6" t="str">
        <f>IF(ISBLANK(A16),"",VLOOKUP(A16,Entries!A:G,4,FALSE))</f>
        <v/>
      </c>
      <c r="H16" s="5" t="str">
        <f t="shared" si="0"/>
        <v/>
      </c>
      <c r="I16" s="6" t="str">
        <f>IF(ISBLANK(A16),"",VLOOKUP(A16,Entries!A:G,7,FALSE))</f>
        <v/>
      </c>
      <c r="J16" s="32" t="str">
        <f t="shared" si="1"/>
        <v/>
      </c>
    </row>
    <row r="17" spans="1:10" x14ac:dyDescent="0.2">
      <c r="A17" s="12"/>
      <c r="B17" s="13"/>
      <c r="C17" s="5" t="str">
        <f t="shared" si="3"/>
        <v/>
      </c>
      <c r="D17" s="6" t="str">
        <f>IF(ISBLANK(A17),"",VLOOKUP(A17,Entries!A:G,2,FALSE))</f>
        <v/>
      </c>
      <c r="E17" s="6" t="str">
        <f>IF(ISBLANK(A17),"",UPPER(VLOOKUP(A17,Entries!A:G,3,FALSE)))</f>
        <v/>
      </c>
      <c r="F17" s="6" t="str">
        <f>IF(ISBLANK(A17),"",IF(ISBLANK(VLOOKUP(A17,Entries!A:G,5,FALSE)),"",VLOOKUP(A17,Entries!A:G,5,FALSE)))</f>
        <v/>
      </c>
      <c r="G17" s="6" t="str">
        <f>IF(ISBLANK(A17),"",VLOOKUP(A17,Entries!A:G,4,FALSE))</f>
        <v/>
      </c>
      <c r="H17" s="5" t="str">
        <f t="shared" si="0"/>
        <v/>
      </c>
      <c r="I17" s="6" t="str">
        <f>IF(ISBLANK(A17),"",VLOOKUP(A17,Entries!A:G,7,FALSE))</f>
        <v/>
      </c>
      <c r="J17" s="32" t="str">
        <f t="shared" si="1"/>
        <v/>
      </c>
    </row>
    <row r="18" spans="1:10" x14ac:dyDescent="0.2">
      <c r="A18" s="12"/>
      <c r="B18" s="13"/>
      <c r="C18" s="5" t="str">
        <f t="shared" si="3"/>
        <v/>
      </c>
      <c r="D18" s="6" t="str">
        <f>IF(ISBLANK(A18),"",VLOOKUP(A18,Entries!A:G,2,FALSE))</f>
        <v/>
      </c>
      <c r="E18" s="6" t="str">
        <f>IF(ISBLANK(A18),"",UPPER(VLOOKUP(A18,Entries!A:G,3,FALSE)))</f>
        <v/>
      </c>
      <c r="F18" s="6" t="str">
        <f>IF(ISBLANK(A18),"",IF(ISBLANK(VLOOKUP(A18,Entries!A:G,5,FALSE)),"",VLOOKUP(A18,Entries!A:G,5,FALSE)))</f>
        <v/>
      </c>
      <c r="G18" s="6" t="str">
        <f>IF(ISBLANK(A18),"",VLOOKUP(A18,Entries!A:G,4,FALSE))</f>
        <v/>
      </c>
      <c r="H18" s="5" t="str">
        <f t="shared" si="0"/>
        <v/>
      </c>
      <c r="I18" s="6" t="str">
        <f>IF(ISBLANK(A18),"",VLOOKUP(A18,Entries!A:G,7,FALSE))</f>
        <v/>
      </c>
      <c r="J18" s="32" t="str">
        <f t="shared" si="1"/>
        <v/>
      </c>
    </row>
    <row r="19" spans="1:10" x14ac:dyDescent="0.2">
      <c r="A19" s="12"/>
      <c r="B19" s="13"/>
      <c r="C19" s="5" t="str">
        <f t="shared" si="3"/>
        <v/>
      </c>
      <c r="D19" s="6" t="str">
        <f>IF(ISBLANK(A19),"",VLOOKUP(A19,Entries!A:G,2,FALSE))</f>
        <v/>
      </c>
      <c r="E19" s="6" t="str">
        <f>IF(ISBLANK(A19),"",UPPER(VLOOKUP(A19,Entries!A:G,3,FALSE)))</f>
        <v/>
      </c>
      <c r="F19" s="6" t="str">
        <f>IF(ISBLANK(A19),"",IF(ISBLANK(VLOOKUP(A19,Entries!A:G,5,FALSE)),"",VLOOKUP(A19,Entries!A:G,5,FALSE)))</f>
        <v/>
      </c>
      <c r="G19" s="6" t="str">
        <f>IF(ISBLANK(A19),"",VLOOKUP(A19,Entries!A:G,4,FALSE))</f>
        <v/>
      </c>
      <c r="H19" s="5" t="str">
        <f t="shared" si="0"/>
        <v/>
      </c>
      <c r="I19" s="6" t="str">
        <f>IF(ISBLANK(A19),"",VLOOKUP(A19,Entries!A:G,7,FALSE))</f>
        <v/>
      </c>
      <c r="J19" s="32" t="str">
        <f t="shared" si="1"/>
        <v/>
      </c>
    </row>
    <row r="20" spans="1:10" x14ac:dyDescent="0.2">
      <c r="A20" s="12"/>
      <c r="B20" s="13"/>
      <c r="C20" s="5" t="str">
        <f t="shared" si="3"/>
        <v/>
      </c>
      <c r="D20" s="6" t="str">
        <f>IF(ISBLANK(A20),"",VLOOKUP(A20,Entries!A:G,2,FALSE))</f>
        <v/>
      </c>
      <c r="E20" s="6" t="str">
        <f>IF(ISBLANK(A20),"",UPPER(VLOOKUP(A20,Entries!A:G,3,FALSE)))</f>
        <v/>
      </c>
      <c r="F20" s="6" t="str">
        <f>IF(ISBLANK(A20),"",IF(ISBLANK(VLOOKUP(A20,Entries!A:G,5,FALSE)),"",VLOOKUP(A20,Entries!A:G,5,FALSE)))</f>
        <v/>
      </c>
      <c r="G20" s="6" t="str">
        <f>IF(ISBLANK(A20),"",VLOOKUP(A20,Entries!A:G,4,FALSE))</f>
        <v/>
      </c>
      <c r="H20" s="5" t="str">
        <f t="shared" si="0"/>
        <v/>
      </c>
      <c r="I20" s="6" t="str">
        <f>IF(ISBLANK(A20),"",VLOOKUP(A20,Entries!A:G,7,FALSE))</f>
        <v/>
      </c>
      <c r="J20" s="32" t="str">
        <f t="shared" si="1"/>
        <v/>
      </c>
    </row>
    <row r="21" spans="1:10" x14ac:dyDescent="0.2">
      <c r="A21" s="12"/>
      <c r="B21" s="13"/>
      <c r="C21" s="5" t="str">
        <f t="shared" si="3"/>
        <v/>
      </c>
      <c r="D21" s="6" t="str">
        <f>IF(ISBLANK(A21),"",VLOOKUP(A21,Entries!A:G,2,FALSE))</f>
        <v/>
      </c>
      <c r="E21" s="6" t="str">
        <f>IF(ISBLANK(A21),"",UPPER(VLOOKUP(A21,Entries!A:G,3,FALSE)))</f>
        <v/>
      </c>
      <c r="F21" s="6" t="str">
        <f>IF(ISBLANK(A21),"",IF(ISBLANK(VLOOKUP(A21,Entries!A:G,5,FALSE)),"",VLOOKUP(A21,Entries!A:G,5,FALSE)))</f>
        <v/>
      </c>
      <c r="G21" s="6" t="str">
        <f>IF(ISBLANK(A21),"",VLOOKUP(A21,Entries!A:G,4,FALSE))</f>
        <v/>
      </c>
      <c r="H21" s="5" t="str">
        <f t="shared" si="0"/>
        <v/>
      </c>
      <c r="I21" s="6" t="str">
        <f>IF(ISBLANK(A21),"",VLOOKUP(A21,Entries!A:G,7,FALSE))</f>
        <v/>
      </c>
      <c r="J21" s="32" t="str">
        <f t="shared" si="1"/>
        <v/>
      </c>
    </row>
    <row r="22" spans="1:10" x14ac:dyDescent="0.2">
      <c r="A22" s="12"/>
      <c r="B22" s="13"/>
      <c r="C22" s="5" t="str">
        <f t="shared" si="3"/>
        <v/>
      </c>
      <c r="D22" s="6" t="str">
        <f>IF(ISBLANK(A22),"",VLOOKUP(A22,Entries!A:G,2,FALSE))</f>
        <v/>
      </c>
      <c r="E22" s="6" t="str">
        <f>IF(ISBLANK(A22),"",UPPER(VLOOKUP(A22,Entries!A:G,3,FALSE)))</f>
        <v/>
      </c>
      <c r="F22" s="6" t="str">
        <f>IF(ISBLANK(A22),"",IF(ISBLANK(VLOOKUP(A22,Entries!A:G,5,FALSE)),"",VLOOKUP(A22,Entries!A:G,5,FALSE)))</f>
        <v/>
      </c>
      <c r="G22" s="6" t="str">
        <f>IF(ISBLANK(A22),"",VLOOKUP(A22,Entries!A:G,4,FALSE))</f>
        <v/>
      </c>
      <c r="H22" s="5" t="str">
        <f t="shared" si="0"/>
        <v/>
      </c>
      <c r="I22" s="6" t="str">
        <f>IF(ISBLANK(A22),"",VLOOKUP(A22,Entries!A:G,7,FALSE))</f>
        <v/>
      </c>
      <c r="J22" s="32" t="str">
        <f t="shared" si="1"/>
        <v/>
      </c>
    </row>
    <row r="23" spans="1:10" x14ac:dyDescent="0.2">
      <c r="A23" s="12"/>
      <c r="B23" s="13"/>
      <c r="C23" s="5" t="str">
        <f t="shared" si="3"/>
        <v/>
      </c>
      <c r="D23" s="6" t="str">
        <f>IF(ISBLANK(A23),"",VLOOKUP(A23,Entries!A:G,2,FALSE))</f>
        <v/>
      </c>
      <c r="E23" s="6" t="str">
        <f>IF(ISBLANK(A23),"",UPPER(VLOOKUP(A23,Entries!A:G,3,FALSE)))</f>
        <v/>
      </c>
      <c r="F23" s="6" t="str">
        <f>IF(ISBLANK(A23),"",IF(ISBLANK(VLOOKUP(A23,Entries!A:G,5,FALSE)),"",VLOOKUP(A23,Entries!A:G,5,FALSE)))</f>
        <v/>
      </c>
      <c r="G23" s="6" t="str">
        <f>IF(ISBLANK(A23),"",VLOOKUP(A23,Entries!A:G,4,FALSE))</f>
        <v/>
      </c>
      <c r="H23" s="5" t="str">
        <f t="shared" si="0"/>
        <v/>
      </c>
      <c r="I23" s="6" t="str">
        <f>IF(ISBLANK(A23),"",VLOOKUP(A23,Entries!A:G,7,FALSE))</f>
        <v/>
      </c>
      <c r="J23" s="32" t="str">
        <f t="shared" si="1"/>
        <v/>
      </c>
    </row>
    <row r="24" spans="1:10" x14ac:dyDescent="0.2">
      <c r="A24" s="12"/>
      <c r="B24" s="13"/>
      <c r="C24" s="5" t="str">
        <f t="shared" si="3"/>
        <v/>
      </c>
      <c r="D24" s="6" t="str">
        <f>IF(ISBLANK(A24),"",VLOOKUP(A24,Entries!A:G,2,FALSE))</f>
        <v/>
      </c>
      <c r="E24" s="6" t="str">
        <f>IF(ISBLANK(A24),"",UPPER(VLOOKUP(A24,Entries!A:G,3,FALSE)))</f>
        <v/>
      </c>
      <c r="F24" s="6" t="str">
        <f>IF(ISBLANK(A24),"",IF(ISBLANK(VLOOKUP(A24,Entries!A:G,5,FALSE)),"",VLOOKUP(A24,Entries!A:G,5,FALSE)))</f>
        <v/>
      </c>
      <c r="G24" s="6" t="str">
        <f>IF(ISBLANK(A24),"",VLOOKUP(A24,Entries!A:G,4,FALSE))</f>
        <v/>
      </c>
      <c r="H24" s="5" t="str">
        <f t="shared" si="0"/>
        <v/>
      </c>
      <c r="I24" s="6" t="str">
        <f>IF(ISBLANK(A24),"",VLOOKUP(A24,Entries!A:G,7,FALSE))</f>
        <v/>
      </c>
      <c r="J24" s="32" t="str">
        <f t="shared" si="1"/>
        <v/>
      </c>
    </row>
    <row r="25" spans="1:10" x14ac:dyDescent="0.2">
      <c r="A25" s="12"/>
      <c r="B25" s="13"/>
      <c r="C25" s="5" t="str">
        <f t="shared" si="3"/>
        <v/>
      </c>
      <c r="D25" s="6" t="str">
        <f>IF(ISBLANK(A25),"",VLOOKUP(A25,Entries!A:G,2,FALSE))</f>
        <v/>
      </c>
      <c r="E25" s="6" t="str">
        <f>IF(ISBLANK(A25),"",UPPER(VLOOKUP(A25,Entries!A:G,3,FALSE)))</f>
        <v/>
      </c>
      <c r="F25" s="6" t="str">
        <f>IF(ISBLANK(A25),"",IF(ISBLANK(VLOOKUP(A25,Entries!A:G,5,FALSE)),"",VLOOKUP(A25,Entries!A:G,5,FALSE)))</f>
        <v/>
      </c>
      <c r="G25" s="6" t="str">
        <f>IF(ISBLANK(A25),"",VLOOKUP(A25,Entries!A:G,4,FALSE))</f>
        <v/>
      </c>
      <c r="H25" s="5" t="str">
        <f t="shared" si="0"/>
        <v/>
      </c>
      <c r="I25" s="6" t="str">
        <f>IF(ISBLANK(A25),"",VLOOKUP(A25,Entries!A:G,7,FALSE))</f>
        <v/>
      </c>
      <c r="J25" s="32" t="str">
        <f t="shared" si="1"/>
        <v/>
      </c>
    </row>
    <row r="26" spans="1:10" x14ac:dyDescent="0.2">
      <c r="A26" s="12"/>
      <c r="B26" s="13"/>
      <c r="C26" s="5" t="str">
        <f t="shared" si="3"/>
        <v/>
      </c>
      <c r="D26" s="6" t="str">
        <f>IF(ISBLANK(A26),"",VLOOKUP(A26,Entries!A:G,2,FALSE))</f>
        <v/>
      </c>
      <c r="E26" s="6" t="str">
        <f>IF(ISBLANK(A26),"",UPPER(VLOOKUP(A26,Entries!A:G,3,FALSE)))</f>
        <v/>
      </c>
      <c r="F26" s="6" t="str">
        <f>IF(ISBLANK(A26),"",IF(ISBLANK(VLOOKUP(A26,Entries!A:G,5,FALSE)),"",VLOOKUP(A26,Entries!A:G,5,FALSE)))</f>
        <v/>
      </c>
      <c r="G26" s="6" t="str">
        <f>IF(ISBLANK(A26),"",VLOOKUP(A26,Entries!A:G,4,FALSE))</f>
        <v/>
      </c>
      <c r="H26" s="5" t="str">
        <f t="shared" si="0"/>
        <v/>
      </c>
      <c r="I26" s="6" t="str">
        <f>IF(ISBLANK(A26),"",VLOOKUP(A26,Entries!A:G,7,FALSE))</f>
        <v/>
      </c>
      <c r="J26" s="32" t="str">
        <f t="shared" si="1"/>
        <v/>
      </c>
    </row>
    <row r="27" spans="1:10" x14ac:dyDescent="0.2">
      <c r="A27" s="12"/>
      <c r="B27" s="13"/>
      <c r="C27" s="5" t="str">
        <f t="shared" si="3"/>
        <v/>
      </c>
      <c r="D27" s="6" t="str">
        <f>IF(ISBLANK(A27),"",VLOOKUP(A27,Entries!A:G,2,FALSE))</f>
        <v/>
      </c>
      <c r="E27" s="6" t="str">
        <f>IF(ISBLANK(A27),"",UPPER(VLOOKUP(A27,Entries!A:G,3,FALSE)))</f>
        <v/>
      </c>
      <c r="F27" s="6" t="str">
        <f>IF(ISBLANK(A27),"",IF(ISBLANK(VLOOKUP(A27,Entries!A:G,5,FALSE)),"",VLOOKUP(A27,Entries!A:G,5,FALSE)))</f>
        <v/>
      </c>
      <c r="G27" s="6" t="str">
        <f>IF(ISBLANK(A27),"",VLOOKUP(A27,Entries!A:G,4,FALSE))</f>
        <v/>
      </c>
      <c r="H27" s="5" t="str">
        <f t="shared" si="0"/>
        <v/>
      </c>
      <c r="I27" s="6" t="str">
        <f>IF(ISBLANK(A27),"",VLOOKUP(A27,Entries!A:G,7,FALSE))</f>
        <v/>
      </c>
      <c r="J27" s="32" t="str">
        <f t="shared" si="1"/>
        <v/>
      </c>
    </row>
    <row r="28" spans="1:10" x14ac:dyDescent="0.2">
      <c r="A28" s="12"/>
      <c r="B28" s="13"/>
      <c r="C28" s="5" t="str">
        <f t="shared" si="3"/>
        <v/>
      </c>
      <c r="D28" s="6" t="str">
        <f>IF(ISBLANK(A28),"",VLOOKUP(A28,Entries!A:G,2,FALSE))</f>
        <v/>
      </c>
      <c r="E28" s="6" t="str">
        <f>IF(ISBLANK(A28),"",UPPER(VLOOKUP(A28,Entries!A:G,3,FALSE)))</f>
        <v/>
      </c>
      <c r="F28" s="6" t="str">
        <f>IF(ISBLANK(A28),"",IF(ISBLANK(VLOOKUP(A28,Entries!A:G,5,FALSE)),"",VLOOKUP(A28,Entries!A:G,5,FALSE)))</f>
        <v/>
      </c>
      <c r="G28" s="6" t="str">
        <f>IF(ISBLANK(A28),"",VLOOKUP(A28,Entries!A:G,4,FALSE))</f>
        <v/>
      </c>
      <c r="H28" s="5" t="str">
        <f t="shared" si="0"/>
        <v/>
      </c>
      <c r="I28" s="6" t="str">
        <f>IF(ISBLANK(A28),"",VLOOKUP(A28,Entries!A:G,7,FALSE))</f>
        <v/>
      </c>
      <c r="J28" s="32" t="str">
        <f t="shared" si="1"/>
        <v/>
      </c>
    </row>
    <row r="29" spans="1:10" x14ac:dyDescent="0.2">
      <c r="A29" s="12"/>
      <c r="B29" s="13"/>
      <c r="C29" s="5" t="str">
        <f t="shared" si="3"/>
        <v/>
      </c>
      <c r="D29" s="6" t="str">
        <f>IF(ISBLANK(A29),"",VLOOKUP(A29,Entries!A:G,2,FALSE))</f>
        <v/>
      </c>
      <c r="E29" s="6" t="str">
        <f>IF(ISBLANK(A29),"",UPPER(VLOOKUP(A29,Entries!A:G,3,FALSE)))</f>
        <v/>
      </c>
      <c r="F29" s="6" t="str">
        <f>IF(ISBLANK(A29),"",IF(ISBLANK(VLOOKUP(A29,Entries!A:G,5,FALSE)),"",VLOOKUP(A29,Entries!A:G,5,FALSE)))</f>
        <v/>
      </c>
      <c r="G29" s="6" t="str">
        <f>IF(ISBLANK(A29),"",VLOOKUP(A29,Entries!A:G,4,FALSE))</f>
        <v/>
      </c>
      <c r="H29" s="5" t="str">
        <f t="shared" si="0"/>
        <v/>
      </c>
      <c r="I29" s="6" t="str">
        <f>IF(ISBLANK(A29),"",VLOOKUP(A29,Entries!A:G,7,FALSE))</f>
        <v/>
      </c>
      <c r="J29" s="32" t="str">
        <f t="shared" si="1"/>
        <v/>
      </c>
    </row>
    <row r="30" spans="1:10" x14ac:dyDescent="0.2">
      <c r="A30" s="12"/>
      <c r="B30" s="13"/>
      <c r="C30" s="5" t="str">
        <f t="shared" si="3"/>
        <v/>
      </c>
      <c r="D30" s="6" t="str">
        <f>IF(ISBLANK(A30),"",VLOOKUP(A30,Entries!A:G,2,FALSE))</f>
        <v/>
      </c>
      <c r="E30" s="6" t="str">
        <f>IF(ISBLANK(A30),"",UPPER(VLOOKUP(A30,Entries!A:G,3,FALSE)))</f>
        <v/>
      </c>
      <c r="F30" s="6" t="str">
        <f>IF(ISBLANK(A30),"",IF(ISBLANK(VLOOKUP(A30,Entries!A:G,5,FALSE)),"",VLOOKUP(A30,Entries!A:G,5,FALSE)))</f>
        <v/>
      </c>
      <c r="G30" s="6" t="str">
        <f>IF(ISBLANK(A30),"",VLOOKUP(A30,Entries!A:G,4,FALSE))</f>
        <v/>
      </c>
      <c r="H30" s="5" t="str">
        <f t="shared" si="0"/>
        <v/>
      </c>
      <c r="I30" s="6" t="str">
        <f>IF(ISBLANK(A30),"",VLOOKUP(A30,Entries!A:G,7,FALSE))</f>
        <v/>
      </c>
      <c r="J30" s="32" t="str">
        <f t="shared" si="1"/>
        <v/>
      </c>
    </row>
    <row r="31" spans="1:10" x14ac:dyDescent="0.2">
      <c r="A31" s="12"/>
      <c r="B31" s="13"/>
      <c r="C31" s="5" t="str">
        <f t="shared" si="3"/>
        <v/>
      </c>
      <c r="D31" s="6" t="str">
        <f>IF(ISBLANK(A31),"",VLOOKUP(A31,Entries!A:G,2,FALSE))</f>
        <v/>
      </c>
      <c r="E31" s="6" t="str">
        <f>IF(ISBLANK(A31),"",UPPER(VLOOKUP(A31,Entries!A:G,3,FALSE)))</f>
        <v/>
      </c>
      <c r="F31" s="6" t="str">
        <f>IF(ISBLANK(A31),"",IF(ISBLANK(VLOOKUP(A31,Entries!A:G,5,FALSE)),"",VLOOKUP(A31,Entries!A:G,5,FALSE)))</f>
        <v/>
      </c>
      <c r="G31" s="6" t="str">
        <f>IF(ISBLANK(A31),"",VLOOKUP(A31,Entries!A:G,4,FALSE))</f>
        <v/>
      </c>
      <c r="H31" s="5" t="str">
        <f t="shared" si="0"/>
        <v/>
      </c>
      <c r="I31" s="6" t="str">
        <f>IF(ISBLANK(A31),"",VLOOKUP(A31,Entries!A:G,7,FALSE))</f>
        <v/>
      </c>
      <c r="J31" s="32" t="str">
        <f t="shared" si="1"/>
        <v/>
      </c>
    </row>
    <row r="32" spans="1:10" x14ac:dyDescent="0.2">
      <c r="A32" s="12"/>
      <c r="B32" s="13"/>
      <c r="C32" s="5" t="str">
        <f t="shared" si="3"/>
        <v/>
      </c>
      <c r="D32" s="6" t="str">
        <f>IF(ISBLANK(A32),"",VLOOKUP(A32,Entries!A:G,2,FALSE))</f>
        <v/>
      </c>
      <c r="E32" s="6" t="str">
        <f>IF(ISBLANK(A32),"",UPPER(VLOOKUP(A32,Entries!A:G,3,FALSE)))</f>
        <v/>
      </c>
      <c r="F32" s="6" t="str">
        <f>IF(ISBLANK(A32),"",IF(ISBLANK(VLOOKUP(A32,Entries!A:G,5,FALSE)),"",VLOOKUP(A32,Entries!A:G,5,FALSE)))</f>
        <v/>
      </c>
      <c r="G32" s="6" t="str">
        <f>IF(ISBLANK(A32),"",VLOOKUP(A32,Entries!A:G,4,FALSE))</f>
        <v/>
      </c>
      <c r="H32" s="5" t="str">
        <f t="shared" si="0"/>
        <v/>
      </c>
      <c r="I32" s="6" t="str">
        <f>IF(ISBLANK(A32),"",VLOOKUP(A32,Entries!A:G,7,FALSE))</f>
        <v/>
      </c>
      <c r="J32" s="32" t="str">
        <f t="shared" si="1"/>
        <v/>
      </c>
    </row>
    <row r="33" spans="1:10" x14ac:dyDescent="0.2">
      <c r="A33" s="12"/>
      <c r="B33" s="13"/>
      <c r="C33" s="5" t="str">
        <f t="shared" si="3"/>
        <v/>
      </c>
      <c r="D33" s="6" t="str">
        <f>IF(ISBLANK(A33),"",VLOOKUP(A33,Entries!A:G,2,FALSE))</f>
        <v/>
      </c>
      <c r="E33" s="6" t="str">
        <f>IF(ISBLANK(A33),"",UPPER(VLOOKUP(A33,Entries!A:G,3,FALSE)))</f>
        <v/>
      </c>
      <c r="F33" s="6" t="str">
        <f>IF(ISBLANK(A33),"",IF(ISBLANK(VLOOKUP(A33,Entries!A:G,5,FALSE)),"",VLOOKUP(A33,Entries!A:G,5,FALSE)))</f>
        <v/>
      </c>
      <c r="G33" s="6" t="str">
        <f>IF(ISBLANK(A33),"",VLOOKUP(A33,Entries!A:G,4,FALSE))</f>
        <v/>
      </c>
      <c r="H33" s="5" t="str">
        <f t="shared" si="0"/>
        <v/>
      </c>
      <c r="I33" s="6" t="str">
        <f>IF(ISBLANK(A33),"",VLOOKUP(A33,Entries!A:G,7,FALSE))</f>
        <v/>
      </c>
      <c r="J33" s="32" t="str">
        <f t="shared" si="1"/>
        <v/>
      </c>
    </row>
    <row r="34" spans="1:10" x14ac:dyDescent="0.2">
      <c r="A34" s="12"/>
      <c r="B34" s="13"/>
      <c r="C34" s="5" t="str">
        <f t="shared" si="3"/>
        <v/>
      </c>
      <c r="D34" s="6" t="str">
        <f>IF(ISBLANK(A34),"",VLOOKUP(A34,Entries!A:G,2,FALSE))</f>
        <v/>
      </c>
      <c r="E34" s="6" t="str">
        <f>IF(ISBLANK(A34),"",UPPER(VLOOKUP(A34,Entries!A:G,3,FALSE)))</f>
        <v/>
      </c>
      <c r="F34" s="6" t="str">
        <f>IF(ISBLANK(A34),"",IF(ISBLANK(VLOOKUP(A34,Entries!A:G,5,FALSE)),"",VLOOKUP(A34,Entries!A:G,5,FALSE)))</f>
        <v/>
      </c>
      <c r="G34" s="6" t="str">
        <f>IF(ISBLANK(A34),"",VLOOKUP(A34,Entries!A:G,4,FALSE))</f>
        <v/>
      </c>
      <c r="H34" s="5" t="str">
        <f t="shared" si="0"/>
        <v/>
      </c>
      <c r="I34" s="6" t="str">
        <f>IF(ISBLANK(A34),"",VLOOKUP(A34,Entries!A:G,7,FALSE))</f>
        <v/>
      </c>
      <c r="J34" s="32" t="str">
        <f t="shared" si="1"/>
        <v/>
      </c>
    </row>
    <row r="35" spans="1:10" x14ac:dyDescent="0.2">
      <c r="A35" s="12"/>
      <c r="B35" s="13"/>
      <c r="C35" s="5" t="str">
        <f t="shared" si="3"/>
        <v/>
      </c>
      <c r="D35" s="6" t="str">
        <f>IF(ISBLANK(A35),"",VLOOKUP(A35,Entries!A:G,2,FALSE))</f>
        <v/>
      </c>
      <c r="E35" s="6" t="str">
        <f>IF(ISBLANK(A35),"",UPPER(VLOOKUP(A35,Entries!A:G,3,FALSE)))</f>
        <v/>
      </c>
      <c r="F35" s="6" t="str">
        <f>IF(ISBLANK(A35),"",IF(ISBLANK(VLOOKUP(A35,Entries!A:G,5,FALSE)),"",VLOOKUP(A35,Entries!A:G,5,FALSE)))</f>
        <v/>
      </c>
      <c r="G35" s="6" t="str">
        <f>IF(ISBLANK(A35),"",VLOOKUP(A35,Entries!A:G,4,FALSE))</f>
        <v/>
      </c>
      <c r="H35" s="5" t="str">
        <f t="shared" si="0"/>
        <v/>
      </c>
      <c r="I35" s="6" t="str">
        <f>IF(ISBLANK(A35),"",VLOOKUP(A35,Entries!A:G,7,FALSE))</f>
        <v/>
      </c>
      <c r="J35" s="32" t="str">
        <f t="shared" si="1"/>
        <v/>
      </c>
    </row>
    <row r="36" spans="1:10" x14ac:dyDescent="0.2">
      <c r="A36" s="12"/>
      <c r="B36" s="13"/>
      <c r="C36" s="5" t="str">
        <f t="shared" si="3"/>
        <v/>
      </c>
      <c r="D36" s="6" t="str">
        <f>IF(ISBLANK(A36),"",VLOOKUP(A36,Entries!A:G,2,FALSE))</f>
        <v/>
      </c>
      <c r="E36" s="6" t="str">
        <f>IF(ISBLANK(A36),"",UPPER(VLOOKUP(A36,Entries!A:G,3,FALSE)))</f>
        <v/>
      </c>
      <c r="F36" s="6" t="str">
        <f>IF(ISBLANK(A36),"",IF(ISBLANK(VLOOKUP(A36,Entries!A:G,5,FALSE)),"",VLOOKUP(A36,Entries!A:G,5,FALSE)))</f>
        <v/>
      </c>
      <c r="G36" s="6" t="str">
        <f>IF(ISBLANK(A36),"",VLOOKUP(A36,Entries!A:G,4,FALSE))</f>
        <v/>
      </c>
      <c r="H36" s="5" t="str">
        <f t="shared" si="0"/>
        <v/>
      </c>
      <c r="I36" s="6" t="str">
        <f>IF(ISBLANK(A36),"",VLOOKUP(A36,Entries!A:G,7,FALSE))</f>
        <v/>
      </c>
      <c r="J36" s="32" t="str">
        <f t="shared" si="1"/>
        <v/>
      </c>
    </row>
    <row r="37" spans="1:10" x14ac:dyDescent="0.2">
      <c r="A37" s="12"/>
      <c r="B37" s="13"/>
      <c r="C37" s="5" t="str">
        <f t="shared" si="3"/>
        <v/>
      </c>
      <c r="D37" s="6" t="str">
        <f>IF(ISBLANK(A37),"",VLOOKUP(A37,Entries!A:G,2,FALSE))</f>
        <v/>
      </c>
      <c r="E37" s="6" t="str">
        <f>IF(ISBLANK(A37),"",UPPER(VLOOKUP(A37,Entries!A:G,3,FALSE)))</f>
        <v/>
      </c>
      <c r="F37" s="6" t="str">
        <f>IF(ISBLANK(A37),"",IF(ISBLANK(VLOOKUP(A37,Entries!A:G,5,FALSE)),"",VLOOKUP(A37,Entries!A:G,5,FALSE)))</f>
        <v/>
      </c>
      <c r="G37" s="6" t="str">
        <f>IF(ISBLANK(A37),"",VLOOKUP(A37,Entries!A:G,4,FALSE))</f>
        <v/>
      </c>
      <c r="H37" s="5" t="str">
        <f t="shared" si="0"/>
        <v/>
      </c>
      <c r="I37" s="6" t="str">
        <f>IF(ISBLANK(A37),"",VLOOKUP(A37,Entries!A:G,7,FALSE))</f>
        <v/>
      </c>
      <c r="J37" s="32" t="str">
        <f t="shared" si="1"/>
        <v/>
      </c>
    </row>
    <row r="38" spans="1:10" x14ac:dyDescent="0.2">
      <c r="A38" s="12"/>
      <c r="B38" s="13"/>
      <c r="C38" s="5" t="str">
        <f t="shared" si="3"/>
        <v/>
      </c>
      <c r="D38" s="6" t="str">
        <f>IF(ISBLANK(A38),"",VLOOKUP(A38,Entries!A:G,2,FALSE))</f>
        <v/>
      </c>
      <c r="E38" s="6" t="str">
        <f>IF(ISBLANK(A38),"",UPPER(VLOOKUP(A38,Entries!A:G,3,FALSE)))</f>
        <v/>
      </c>
      <c r="F38" s="6" t="str">
        <f>IF(ISBLANK(A38),"",IF(ISBLANK(VLOOKUP(A38,Entries!A:G,5,FALSE)),"",VLOOKUP(A38,Entries!A:G,5,FALSE)))</f>
        <v/>
      </c>
      <c r="G38" s="6" t="str">
        <f>IF(ISBLANK(A38),"",VLOOKUP(A38,Entries!A:G,4,FALSE))</f>
        <v/>
      </c>
      <c r="H38" s="5" t="str">
        <f t="shared" si="0"/>
        <v/>
      </c>
      <c r="I38" s="6" t="str">
        <f>IF(ISBLANK(A38),"",VLOOKUP(A38,Entries!A:G,7,FALSE))</f>
        <v/>
      </c>
      <c r="J38" s="32" t="str">
        <f t="shared" si="1"/>
        <v/>
      </c>
    </row>
    <row r="39" spans="1:10" x14ac:dyDescent="0.2">
      <c r="A39" s="12"/>
      <c r="B39" s="13"/>
      <c r="C39" s="5" t="str">
        <f t="shared" si="3"/>
        <v/>
      </c>
      <c r="D39" s="6" t="str">
        <f>IF(ISBLANK(A39),"",VLOOKUP(A39,Entries!A:G,2,FALSE))</f>
        <v/>
      </c>
      <c r="E39" s="6" t="str">
        <f>IF(ISBLANK(A39),"",UPPER(VLOOKUP(A39,Entries!A:G,3,FALSE)))</f>
        <v/>
      </c>
      <c r="F39" s="6" t="str">
        <f>IF(ISBLANK(A39),"",IF(ISBLANK(VLOOKUP(A39,Entries!A:G,5,FALSE)),"",VLOOKUP(A39,Entries!A:G,5,FALSE)))</f>
        <v/>
      </c>
      <c r="G39" s="6" t="str">
        <f>IF(ISBLANK(A39),"",VLOOKUP(A39,Entries!A:G,4,FALSE))</f>
        <v/>
      </c>
      <c r="H39" s="5" t="str">
        <f t="shared" si="0"/>
        <v/>
      </c>
      <c r="I39" s="6" t="str">
        <f>IF(ISBLANK(A39),"",VLOOKUP(A39,Entries!A:G,7,FALSE))</f>
        <v/>
      </c>
      <c r="J39" s="32" t="str">
        <f t="shared" si="1"/>
        <v/>
      </c>
    </row>
    <row r="40" spans="1:10" x14ac:dyDescent="0.2">
      <c r="A40" s="12"/>
      <c r="B40" s="13"/>
      <c r="C40" s="5" t="str">
        <f t="shared" si="3"/>
        <v/>
      </c>
      <c r="D40" s="6" t="str">
        <f>IF(ISBLANK(A40),"",VLOOKUP(A40,Entries!A:G,2,FALSE))</f>
        <v/>
      </c>
      <c r="E40" s="6" t="str">
        <f>IF(ISBLANK(A40),"",UPPER(VLOOKUP(A40,Entries!A:G,3,FALSE)))</f>
        <v/>
      </c>
      <c r="F40" s="6" t="str">
        <f>IF(ISBLANK(A40),"",IF(ISBLANK(VLOOKUP(A40,Entries!A:G,5,FALSE)),"",VLOOKUP(A40,Entries!A:G,5,FALSE)))</f>
        <v/>
      </c>
      <c r="G40" s="6" t="str">
        <f>IF(ISBLANK(A40),"",VLOOKUP(A40,Entries!A:G,4,FALSE))</f>
        <v/>
      </c>
      <c r="H40" s="5" t="str">
        <f t="shared" si="0"/>
        <v/>
      </c>
      <c r="I40" s="6" t="str">
        <f>IF(ISBLANK(A40),"",VLOOKUP(A40,Entries!A:G,7,FALSE))</f>
        <v/>
      </c>
      <c r="J40" s="32" t="str">
        <f t="shared" si="1"/>
        <v/>
      </c>
    </row>
    <row r="41" spans="1:10" x14ac:dyDescent="0.2">
      <c r="A41" s="12"/>
      <c r="B41" s="13"/>
      <c r="C41" s="5" t="str">
        <f t="shared" si="3"/>
        <v/>
      </c>
      <c r="D41" s="6" t="str">
        <f>IF(ISBLANK(A41),"",VLOOKUP(A41,Entries!A:G,2,FALSE))</f>
        <v/>
      </c>
      <c r="E41" s="6" t="str">
        <f>IF(ISBLANK(A41),"",UPPER(VLOOKUP(A41,Entries!A:G,3,FALSE)))</f>
        <v/>
      </c>
      <c r="F41" s="6" t="str">
        <f>IF(ISBLANK(A41),"",IF(ISBLANK(VLOOKUP(A41,Entries!A:G,5,FALSE)),"",VLOOKUP(A41,Entries!A:G,5,FALSE)))</f>
        <v/>
      </c>
      <c r="G41" s="6" t="str">
        <f>IF(ISBLANK(A41),"",VLOOKUP(A41,Entries!A:G,4,FALSE))</f>
        <v/>
      </c>
      <c r="H41" s="5" t="str">
        <f t="shared" si="0"/>
        <v/>
      </c>
      <c r="I41" s="6" t="str">
        <f>IF(ISBLANK(A41),"",VLOOKUP(A41,Entries!A:G,7,FALSE))</f>
        <v/>
      </c>
      <c r="J41" s="32" t="str">
        <f t="shared" si="1"/>
        <v/>
      </c>
    </row>
    <row r="42" spans="1:10" x14ac:dyDescent="0.2">
      <c r="A42" s="12"/>
      <c r="B42" s="13"/>
      <c r="C42" s="5" t="str">
        <f t="shared" si="3"/>
        <v/>
      </c>
      <c r="D42" s="6" t="str">
        <f>IF(ISBLANK(A42),"",VLOOKUP(A42,Entries!A:G,2,FALSE))</f>
        <v/>
      </c>
      <c r="E42" s="6" t="str">
        <f>IF(ISBLANK(A42),"",UPPER(VLOOKUP(A42,Entries!A:G,3,FALSE)))</f>
        <v/>
      </c>
      <c r="F42" s="6" t="str">
        <f>IF(ISBLANK(A42),"",IF(ISBLANK(VLOOKUP(A42,Entries!A:G,5,FALSE)),"",VLOOKUP(A42,Entries!A:G,5,FALSE)))</f>
        <v/>
      </c>
      <c r="G42" s="6" t="str">
        <f>IF(ISBLANK(A42),"",VLOOKUP(A42,Entries!A:G,4,FALSE))</f>
        <v/>
      </c>
      <c r="H42" s="5" t="str">
        <f t="shared" si="0"/>
        <v/>
      </c>
      <c r="I42" s="6" t="str">
        <f>IF(ISBLANK(A42),"",VLOOKUP(A42,Entries!A:G,7,FALSE))</f>
        <v/>
      </c>
      <c r="J42" s="32" t="str">
        <f t="shared" si="1"/>
        <v/>
      </c>
    </row>
    <row r="43" spans="1:10" x14ac:dyDescent="0.2">
      <c r="A43" s="12"/>
      <c r="B43" s="13"/>
      <c r="C43" s="5" t="str">
        <f t="shared" si="3"/>
        <v/>
      </c>
      <c r="D43" s="6" t="str">
        <f>IF(ISBLANK(A43),"",VLOOKUP(A43,Entries!A:G,2,FALSE))</f>
        <v/>
      </c>
      <c r="E43" s="6" t="str">
        <f>IF(ISBLANK(A43),"",UPPER(VLOOKUP(A43,Entries!A:G,3,FALSE)))</f>
        <v/>
      </c>
      <c r="F43" s="6" t="str">
        <f>IF(ISBLANK(A43),"",IF(ISBLANK(VLOOKUP(A43,Entries!A:G,5,FALSE)),"",VLOOKUP(A43,Entries!A:G,5,FALSE)))</f>
        <v/>
      </c>
      <c r="G43" s="6" t="str">
        <f>IF(ISBLANK(A43),"",VLOOKUP(A43,Entries!A:G,4,FALSE))</f>
        <v/>
      </c>
      <c r="H43" s="5" t="str">
        <f t="shared" si="0"/>
        <v/>
      </c>
      <c r="I43" s="6" t="str">
        <f>IF(ISBLANK(A43),"",VLOOKUP(A43,Entries!A:G,7,FALSE))</f>
        <v/>
      </c>
      <c r="J43" s="32" t="str">
        <f t="shared" si="1"/>
        <v/>
      </c>
    </row>
    <row r="44" spans="1:10" x14ac:dyDescent="0.2">
      <c r="A44" s="12"/>
      <c r="B44" s="13"/>
      <c r="C44" s="5" t="str">
        <f t="shared" si="3"/>
        <v/>
      </c>
      <c r="D44" s="6" t="str">
        <f>IF(ISBLANK(A44),"",VLOOKUP(A44,Entries!A:G,2,FALSE))</f>
        <v/>
      </c>
      <c r="E44" s="6" t="str">
        <f>IF(ISBLANK(A44),"",UPPER(VLOOKUP(A44,Entries!A:G,3,FALSE)))</f>
        <v/>
      </c>
      <c r="F44" s="6" t="str">
        <f>IF(ISBLANK(A44),"",IF(ISBLANK(VLOOKUP(A44,Entries!A:G,5,FALSE)),"",VLOOKUP(A44,Entries!A:G,5,FALSE)))</f>
        <v/>
      </c>
      <c r="G44" s="6" t="str">
        <f>IF(ISBLANK(A44),"",VLOOKUP(A44,Entries!A:G,4,FALSE))</f>
        <v/>
      </c>
      <c r="H44" s="5" t="str">
        <f t="shared" si="0"/>
        <v/>
      </c>
      <c r="I44" s="6" t="str">
        <f>IF(ISBLANK(A44),"",VLOOKUP(A44,Entries!A:G,7,FALSE))</f>
        <v/>
      </c>
      <c r="J44" s="32" t="str">
        <f t="shared" si="1"/>
        <v/>
      </c>
    </row>
    <row r="45" spans="1:10" x14ac:dyDescent="0.2">
      <c r="A45" s="12"/>
      <c r="B45" s="13"/>
      <c r="C45" s="5" t="str">
        <f t="shared" si="3"/>
        <v/>
      </c>
      <c r="D45" s="6" t="str">
        <f>IF(ISBLANK(A45),"",VLOOKUP(A45,Entries!A:G,2,FALSE))</f>
        <v/>
      </c>
      <c r="E45" s="6" t="str">
        <f>IF(ISBLANK(A45),"",UPPER(VLOOKUP(A45,Entries!A:G,3,FALSE)))</f>
        <v/>
      </c>
      <c r="F45" s="6" t="str">
        <f>IF(ISBLANK(A45),"",IF(ISBLANK(VLOOKUP(A45,Entries!A:G,5,FALSE)),"",VLOOKUP(A45,Entries!A:G,5,FALSE)))</f>
        <v/>
      </c>
      <c r="G45" s="6" t="str">
        <f>IF(ISBLANK(A45),"",VLOOKUP(A45,Entries!A:G,4,FALSE))</f>
        <v/>
      </c>
      <c r="H45" s="5" t="str">
        <f t="shared" si="0"/>
        <v/>
      </c>
      <c r="I45" s="6" t="str">
        <f>IF(ISBLANK(A45),"",VLOOKUP(A45,Entries!A:G,7,FALSE))</f>
        <v/>
      </c>
      <c r="J45" s="32" t="str">
        <f t="shared" si="1"/>
        <v/>
      </c>
    </row>
    <row r="46" spans="1:10" x14ac:dyDescent="0.2">
      <c r="A46" s="12"/>
      <c r="B46" s="13"/>
      <c r="C46" s="5" t="str">
        <f t="shared" si="3"/>
        <v/>
      </c>
      <c r="D46" s="6" t="str">
        <f>IF(ISBLANK(A46),"",VLOOKUP(A46,Entries!A:G,2,FALSE))</f>
        <v/>
      </c>
      <c r="E46" s="6" t="str">
        <f>IF(ISBLANK(A46),"",UPPER(VLOOKUP(A46,Entries!A:G,3,FALSE)))</f>
        <v/>
      </c>
      <c r="F46" s="6" t="str">
        <f>IF(ISBLANK(A46),"",IF(ISBLANK(VLOOKUP(A46,Entries!A:G,5,FALSE)),"",VLOOKUP(A46,Entries!A:G,5,FALSE)))</f>
        <v/>
      </c>
      <c r="G46" s="6" t="str">
        <f>IF(ISBLANK(A46),"",VLOOKUP(A46,Entries!A:G,4,FALSE))</f>
        <v/>
      </c>
      <c r="H46" s="5" t="str">
        <f t="shared" si="0"/>
        <v/>
      </c>
      <c r="I46" s="6" t="str">
        <f>IF(ISBLANK(A46),"",VLOOKUP(A46,Entries!A:G,7,FALSE))</f>
        <v/>
      </c>
      <c r="J46" s="32" t="str">
        <f t="shared" si="1"/>
        <v/>
      </c>
    </row>
    <row r="47" spans="1:10" x14ac:dyDescent="0.2">
      <c r="A47" s="12"/>
      <c r="B47" s="13"/>
      <c r="C47" s="5" t="str">
        <f t="shared" si="3"/>
        <v/>
      </c>
      <c r="D47" s="6" t="str">
        <f>IF(ISBLANK(A47),"",VLOOKUP(A47,Entries!A:G,2,FALSE))</f>
        <v/>
      </c>
      <c r="E47" s="6" t="str">
        <f>IF(ISBLANK(A47),"",UPPER(VLOOKUP(A47,Entries!A:G,3,FALSE)))</f>
        <v/>
      </c>
      <c r="F47" s="6" t="str">
        <f>IF(ISBLANK(A47),"",IF(ISBLANK(VLOOKUP(A47,Entries!A:G,5,FALSE)),"",VLOOKUP(A47,Entries!A:G,5,FALSE)))</f>
        <v/>
      </c>
      <c r="G47" s="6" t="str">
        <f>IF(ISBLANK(A47),"",VLOOKUP(A47,Entries!A:G,4,FALSE))</f>
        <v/>
      </c>
      <c r="H47" s="5" t="str">
        <f t="shared" si="0"/>
        <v/>
      </c>
      <c r="I47" s="6" t="str">
        <f>IF(ISBLANK(A47),"",VLOOKUP(A47,Entries!A:G,7,FALSE))</f>
        <v/>
      </c>
      <c r="J47" s="32" t="str">
        <f t="shared" si="1"/>
        <v/>
      </c>
    </row>
    <row r="48" spans="1:10" x14ac:dyDescent="0.2">
      <c r="A48" s="12"/>
      <c r="B48" s="13"/>
      <c r="C48" s="5" t="str">
        <f t="shared" si="3"/>
        <v/>
      </c>
      <c r="D48" s="6" t="str">
        <f>IF(ISBLANK(A48),"",VLOOKUP(A48,Entries!A:G,2,FALSE))</f>
        <v/>
      </c>
      <c r="E48" s="6" t="str">
        <f>IF(ISBLANK(A48),"",UPPER(VLOOKUP(A48,Entries!A:G,3,FALSE)))</f>
        <v/>
      </c>
      <c r="F48" s="6" t="str">
        <f>IF(ISBLANK(A48),"",IF(ISBLANK(VLOOKUP(A48,Entries!A:G,5,FALSE)),"",VLOOKUP(A48,Entries!A:G,5,FALSE)))</f>
        <v/>
      </c>
      <c r="G48" s="6" t="str">
        <f>IF(ISBLANK(A48),"",VLOOKUP(A48,Entries!A:G,4,FALSE))</f>
        <v/>
      </c>
      <c r="H48" s="5" t="str">
        <f t="shared" si="0"/>
        <v/>
      </c>
      <c r="I48" s="6" t="str">
        <f>IF(ISBLANK(A48),"",VLOOKUP(A48,Entries!A:G,7,FALSE))</f>
        <v/>
      </c>
      <c r="J48" s="32" t="str">
        <f t="shared" si="1"/>
        <v/>
      </c>
    </row>
    <row r="49" spans="1:10" x14ac:dyDescent="0.2">
      <c r="A49" s="12"/>
      <c r="B49" s="13"/>
      <c r="C49" s="5" t="str">
        <f t="shared" si="3"/>
        <v/>
      </c>
      <c r="D49" s="6" t="str">
        <f>IF(ISBLANK(A49),"",VLOOKUP(A49,Entries!A:G,2,FALSE))</f>
        <v/>
      </c>
      <c r="E49" s="6" t="str">
        <f>IF(ISBLANK(A49),"",UPPER(VLOOKUP(A49,Entries!A:G,3,FALSE)))</f>
        <v/>
      </c>
      <c r="F49" s="6" t="str">
        <f>IF(ISBLANK(A49),"",IF(ISBLANK(VLOOKUP(A49,Entries!A:G,5,FALSE)),"",VLOOKUP(A49,Entries!A:G,5,FALSE)))</f>
        <v/>
      </c>
      <c r="G49" s="6" t="str">
        <f>IF(ISBLANK(A49),"",VLOOKUP(A49,Entries!A:G,4,FALSE))</f>
        <v/>
      </c>
      <c r="H49" s="5" t="str">
        <f t="shared" si="0"/>
        <v/>
      </c>
      <c r="I49" s="6" t="str">
        <f>IF(ISBLANK(A49),"",VLOOKUP(A49,Entries!A:G,7,FALSE))</f>
        <v/>
      </c>
      <c r="J49" s="32" t="str">
        <f t="shared" si="1"/>
        <v/>
      </c>
    </row>
    <row r="50" spans="1:10" x14ac:dyDescent="0.2">
      <c r="A50" s="12"/>
      <c r="B50" s="13"/>
      <c r="C50" s="5" t="str">
        <f t="shared" si="3"/>
        <v/>
      </c>
      <c r="D50" s="6" t="str">
        <f>IF(ISBLANK(A50),"",VLOOKUP(A50,Entries!A:G,2,FALSE))</f>
        <v/>
      </c>
      <c r="E50" s="6" t="str">
        <f>IF(ISBLANK(A50),"",UPPER(VLOOKUP(A50,Entries!A:G,3,FALSE)))</f>
        <v/>
      </c>
      <c r="F50" s="6" t="str">
        <f>IF(ISBLANK(A50),"",IF(ISBLANK(VLOOKUP(A50,Entries!A:G,5,FALSE)),"",VLOOKUP(A50,Entries!A:G,5,FALSE)))</f>
        <v/>
      </c>
      <c r="G50" s="6" t="str">
        <f>IF(ISBLANK(A50),"",VLOOKUP(A50,Entries!A:G,4,FALSE))</f>
        <v/>
      </c>
      <c r="H50" s="5" t="str">
        <f t="shared" si="0"/>
        <v/>
      </c>
      <c r="I50" s="6" t="str">
        <f>IF(ISBLANK(A50),"",VLOOKUP(A50,Entries!A:G,7,FALSE))</f>
        <v/>
      </c>
      <c r="J50" s="32" t="str">
        <f t="shared" si="1"/>
        <v/>
      </c>
    </row>
    <row r="51" spans="1:10" x14ac:dyDescent="0.2">
      <c r="A51" s="12"/>
      <c r="B51" s="13"/>
      <c r="C51" s="5" t="str">
        <f t="shared" si="3"/>
        <v/>
      </c>
      <c r="D51" s="6" t="str">
        <f>IF(ISBLANK(A51),"",VLOOKUP(A51,Entries!A:G,2,FALSE))</f>
        <v/>
      </c>
      <c r="E51" s="6" t="str">
        <f>IF(ISBLANK(A51),"",UPPER(VLOOKUP(A51,Entries!A:G,3,FALSE)))</f>
        <v/>
      </c>
      <c r="F51" s="6" t="str">
        <f>IF(ISBLANK(A51),"",IF(ISBLANK(VLOOKUP(A51,Entries!A:G,5,FALSE)),"",VLOOKUP(A51,Entries!A:G,5,FALSE)))</f>
        <v/>
      </c>
      <c r="G51" s="6" t="str">
        <f>IF(ISBLANK(A51),"",VLOOKUP(A51,Entries!A:G,4,FALSE))</f>
        <v/>
      </c>
      <c r="H51" s="5" t="str">
        <f t="shared" si="0"/>
        <v/>
      </c>
      <c r="I51" s="6" t="str">
        <f>IF(ISBLANK(A51),"",VLOOKUP(A51,Entries!A:G,7,FALSE))</f>
        <v/>
      </c>
      <c r="J51" s="32" t="str">
        <f t="shared" si="1"/>
        <v/>
      </c>
    </row>
    <row r="52" spans="1:10" x14ac:dyDescent="0.2">
      <c r="A52" s="12"/>
      <c r="B52" s="13"/>
      <c r="C52" s="5" t="str">
        <f t="shared" si="3"/>
        <v/>
      </c>
      <c r="D52" s="6" t="str">
        <f>IF(ISBLANK(A52),"",VLOOKUP(A52,Entries!A:G,2,FALSE))</f>
        <v/>
      </c>
      <c r="E52" s="6" t="str">
        <f>IF(ISBLANK(A52),"",UPPER(VLOOKUP(A52,Entries!A:G,3,FALSE)))</f>
        <v/>
      </c>
      <c r="F52" s="6" t="str">
        <f>IF(ISBLANK(A52),"",IF(ISBLANK(VLOOKUP(A52,Entries!A:G,5,FALSE)),"",VLOOKUP(A52,Entries!A:G,5,FALSE)))</f>
        <v/>
      </c>
      <c r="G52" s="6" t="str">
        <f>IF(ISBLANK(A52),"",VLOOKUP(A52,Entries!A:G,4,FALSE))</f>
        <v/>
      </c>
      <c r="H52" s="5" t="str">
        <f t="shared" si="0"/>
        <v/>
      </c>
      <c r="I52" s="6" t="str">
        <f>IF(ISBLANK(A52),"",VLOOKUP(A52,Entries!A:G,7,FALSE))</f>
        <v/>
      </c>
      <c r="J52" s="32" t="str">
        <f t="shared" si="1"/>
        <v/>
      </c>
    </row>
    <row r="53" spans="1:10" x14ac:dyDescent="0.2">
      <c r="A53" s="12"/>
      <c r="B53" s="13"/>
      <c r="C53" s="5" t="str">
        <f t="shared" si="3"/>
        <v/>
      </c>
      <c r="D53" s="6" t="str">
        <f>IF(ISBLANK(A53),"",VLOOKUP(A53,Entries!A:G,2,FALSE))</f>
        <v/>
      </c>
      <c r="E53" s="6" t="str">
        <f>IF(ISBLANK(A53),"",UPPER(VLOOKUP(A53,Entries!A:G,3,FALSE)))</f>
        <v/>
      </c>
      <c r="F53" s="6" t="str">
        <f>IF(ISBLANK(A53),"",IF(ISBLANK(VLOOKUP(A53,Entries!A:G,5,FALSE)),"",VLOOKUP(A53,Entries!A:G,5,FALSE)))</f>
        <v/>
      </c>
      <c r="G53" s="6" t="str">
        <f>IF(ISBLANK(A53),"",VLOOKUP(A53,Entries!A:G,4,FALSE))</f>
        <v/>
      </c>
      <c r="H53" s="5" t="str">
        <f t="shared" si="0"/>
        <v/>
      </c>
      <c r="I53" s="6" t="str">
        <f>IF(ISBLANK(A53),"",VLOOKUP(A53,Entries!A:G,7,FALSE))</f>
        <v/>
      </c>
      <c r="J53" s="32" t="str">
        <f t="shared" si="1"/>
        <v/>
      </c>
    </row>
    <row r="54" spans="1:10" x14ac:dyDescent="0.2">
      <c r="A54" s="12"/>
      <c r="B54" s="13"/>
      <c r="C54" s="5" t="str">
        <f t="shared" si="3"/>
        <v/>
      </c>
      <c r="D54" s="6" t="str">
        <f>IF(ISBLANK(A54),"",VLOOKUP(A54,Entries!A:G,2,FALSE))</f>
        <v/>
      </c>
      <c r="E54" s="6" t="str">
        <f>IF(ISBLANK(A54),"",UPPER(VLOOKUP(A54,Entries!A:G,3,FALSE)))</f>
        <v/>
      </c>
      <c r="F54" s="6" t="str">
        <f>IF(ISBLANK(A54),"",IF(ISBLANK(VLOOKUP(A54,Entries!A:G,5,FALSE)),"",VLOOKUP(A54,Entries!A:G,5,FALSE)))</f>
        <v/>
      </c>
      <c r="G54" s="6" t="str">
        <f>IF(ISBLANK(A54),"",VLOOKUP(A54,Entries!A:G,4,FALSE))</f>
        <v/>
      </c>
      <c r="H54" s="5" t="str">
        <f t="shared" si="0"/>
        <v/>
      </c>
      <c r="I54" s="6" t="str">
        <f>IF(ISBLANK(A54),"",VLOOKUP(A54,Entries!A:G,7,FALSE))</f>
        <v/>
      </c>
      <c r="J54" s="32" t="str">
        <f t="shared" si="1"/>
        <v/>
      </c>
    </row>
    <row r="55" spans="1:10" x14ac:dyDescent="0.2">
      <c r="A55" s="12"/>
      <c r="B55" s="13"/>
      <c r="C55" s="5" t="str">
        <f t="shared" si="3"/>
        <v/>
      </c>
      <c r="D55" s="6" t="str">
        <f>IF(ISBLANK(A55),"",VLOOKUP(A55,Entries!A:G,2,FALSE))</f>
        <v/>
      </c>
      <c r="E55" s="6" t="str">
        <f>IF(ISBLANK(A55),"",UPPER(VLOOKUP(A55,Entries!A:G,3,FALSE)))</f>
        <v/>
      </c>
      <c r="F55" s="6" t="str">
        <f>IF(ISBLANK(A55),"",IF(ISBLANK(VLOOKUP(A55,Entries!A:G,5,FALSE)),"",VLOOKUP(A55,Entries!A:G,5,FALSE)))</f>
        <v/>
      </c>
      <c r="G55" s="6" t="str">
        <f>IF(ISBLANK(A55),"",VLOOKUP(A55,Entries!A:G,4,FALSE))</f>
        <v/>
      </c>
      <c r="H55" s="5" t="str">
        <f t="shared" si="0"/>
        <v/>
      </c>
      <c r="I55" s="6" t="str">
        <f>IF(ISBLANK(A55),"",VLOOKUP(A55,Entries!A:G,7,FALSE))</f>
        <v/>
      </c>
      <c r="J55" s="32" t="str">
        <f t="shared" si="1"/>
        <v/>
      </c>
    </row>
    <row r="56" spans="1:10" x14ac:dyDescent="0.2">
      <c r="A56" s="12"/>
      <c r="B56" s="13"/>
      <c r="C56" s="5" t="str">
        <f t="shared" si="3"/>
        <v/>
      </c>
      <c r="D56" s="6" t="str">
        <f>IF(ISBLANK(A56),"",VLOOKUP(A56,Entries!A:G,2,FALSE))</f>
        <v/>
      </c>
      <c r="E56" s="6" t="str">
        <f>IF(ISBLANK(A56),"",UPPER(VLOOKUP(A56,Entries!A:G,3,FALSE)))</f>
        <v/>
      </c>
      <c r="F56" s="6" t="str">
        <f>IF(ISBLANK(A56),"",IF(ISBLANK(VLOOKUP(A56,Entries!A:G,5,FALSE)),"",VLOOKUP(A56,Entries!A:G,5,FALSE)))</f>
        <v/>
      </c>
      <c r="G56" s="6" t="str">
        <f>IF(ISBLANK(A56),"",VLOOKUP(A56,Entries!A:G,4,FALSE))</f>
        <v/>
      </c>
      <c r="H56" s="5" t="str">
        <f t="shared" si="0"/>
        <v/>
      </c>
      <c r="I56" s="6" t="str">
        <f>IF(ISBLANK(A56),"",VLOOKUP(A56,Entries!A:G,7,FALSE))</f>
        <v/>
      </c>
      <c r="J56" s="32" t="str">
        <f t="shared" si="1"/>
        <v/>
      </c>
    </row>
    <row r="57" spans="1:10" x14ac:dyDescent="0.2">
      <c r="A57" s="12"/>
      <c r="B57" s="13"/>
      <c r="C57" s="5" t="str">
        <f t="shared" si="3"/>
        <v/>
      </c>
      <c r="D57" s="6" t="str">
        <f>IF(ISBLANK(A57),"",VLOOKUP(A57,Entries!A:G,2,FALSE))</f>
        <v/>
      </c>
      <c r="E57" s="6" t="str">
        <f>IF(ISBLANK(A57),"",UPPER(VLOOKUP(A57,Entries!A:G,3,FALSE)))</f>
        <v/>
      </c>
      <c r="F57" s="6" t="str">
        <f>IF(ISBLANK(A57),"",IF(ISBLANK(VLOOKUP(A57,Entries!A:G,5,FALSE)),"",VLOOKUP(A57,Entries!A:G,5,FALSE)))</f>
        <v/>
      </c>
      <c r="G57" s="6" t="str">
        <f>IF(ISBLANK(A57),"",VLOOKUP(A57,Entries!A:G,4,FALSE))</f>
        <v/>
      </c>
      <c r="H57" s="5" t="str">
        <f t="shared" si="0"/>
        <v/>
      </c>
      <c r="I57" s="6" t="str">
        <f>IF(ISBLANK(A57),"",VLOOKUP(A57,Entries!A:G,7,FALSE))</f>
        <v/>
      </c>
      <c r="J57" s="32" t="str">
        <f t="shared" si="1"/>
        <v/>
      </c>
    </row>
    <row r="58" spans="1:10" x14ac:dyDescent="0.2">
      <c r="A58" s="12"/>
      <c r="B58" s="13"/>
      <c r="C58" s="5" t="str">
        <f t="shared" si="3"/>
        <v/>
      </c>
      <c r="D58" s="6" t="str">
        <f>IF(ISBLANK(A58),"",VLOOKUP(A58,Entries!A:G,2,FALSE))</f>
        <v/>
      </c>
      <c r="E58" s="6" t="str">
        <f>IF(ISBLANK(A58),"",UPPER(VLOOKUP(A58,Entries!A:G,3,FALSE)))</f>
        <v/>
      </c>
      <c r="F58" s="6" t="str">
        <f>IF(ISBLANK(A58),"",IF(ISBLANK(VLOOKUP(A58,Entries!A:G,5,FALSE)),"",VLOOKUP(A58,Entries!A:G,5,FALSE)))</f>
        <v/>
      </c>
      <c r="G58" s="6" t="str">
        <f>IF(ISBLANK(A58),"",VLOOKUP(A58,Entries!A:G,4,FALSE))</f>
        <v/>
      </c>
      <c r="H58" s="5" t="str">
        <f t="shared" si="0"/>
        <v/>
      </c>
      <c r="I58" s="6" t="str">
        <f>IF(ISBLANK(A58),"",VLOOKUP(A58,Entries!A:G,7,FALSE))</f>
        <v/>
      </c>
      <c r="J58" s="32" t="str">
        <f t="shared" si="1"/>
        <v/>
      </c>
    </row>
    <row r="59" spans="1:10" x14ac:dyDescent="0.2">
      <c r="A59" s="12"/>
      <c r="B59" s="13"/>
      <c r="C59" s="5" t="str">
        <f t="shared" si="3"/>
        <v/>
      </c>
      <c r="D59" s="6" t="str">
        <f>IF(ISBLANK(A59),"",VLOOKUP(A59,Entries!A:G,2,FALSE))</f>
        <v/>
      </c>
      <c r="E59" s="6" t="str">
        <f>IF(ISBLANK(A59),"",UPPER(VLOOKUP(A59,Entries!A:G,3,FALSE)))</f>
        <v/>
      </c>
      <c r="F59" s="6" t="str">
        <f>IF(ISBLANK(A59),"",IF(ISBLANK(VLOOKUP(A59,Entries!A:G,5,FALSE)),"",VLOOKUP(A59,Entries!A:G,5,FALSE)))</f>
        <v/>
      </c>
      <c r="G59" s="6" t="str">
        <f>IF(ISBLANK(A59),"",VLOOKUP(A59,Entries!A:G,4,FALSE))</f>
        <v/>
      </c>
      <c r="H59" s="5" t="str">
        <f t="shared" si="0"/>
        <v/>
      </c>
      <c r="I59" s="6" t="str">
        <f>IF(ISBLANK(A59),"",VLOOKUP(A59,Entries!A:G,7,FALSE))</f>
        <v/>
      </c>
      <c r="J59" s="32" t="str">
        <f t="shared" si="1"/>
        <v/>
      </c>
    </row>
    <row r="60" spans="1:10" x14ac:dyDescent="0.2">
      <c r="A60" s="12"/>
      <c r="B60" s="13"/>
      <c r="C60" s="5" t="str">
        <f t="shared" si="3"/>
        <v/>
      </c>
      <c r="D60" s="6" t="str">
        <f>IF(ISBLANK(A60),"",VLOOKUP(A60,Entries!A:G,2,FALSE))</f>
        <v/>
      </c>
      <c r="E60" s="6" t="str">
        <f>IF(ISBLANK(A60),"",UPPER(VLOOKUP(A60,Entries!A:G,3,FALSE)))</f>
        <v/>
      </c>
      <c r="F60" s="6" t="str">
        <f>IF(ISBLANK(A60),"",IF(ISBLANK(VLOOKUP(A60,Entries!A:G,5,FALSE)),"",VLOOKUP(A60,Entries!A:G,5,FALSE)))</f>
        <v/>
      </c>
      <c r="G60" s="6" t="str">
        <f>IF(ISBLANK(A60),"",VLOOKUP(A60,Entries!A:G,4,FALSE))</f>
        <v/>
      </c>
      <c r="H60" s="5" t="str">
        <f t="shared" si="0"/>
        <v/>
      </c>
      <c r="I60" s="6" t="str">
        <f>IF(ISBLANK(A60),"",VLOOKUP(A60,Entries!A:G,7,FALSE))</f>
        <v/>
      </c>
      <c r="J60" s="32" t="str">
        <f t="shared" si="1"/>
        <v/>
      </c>
    </row>
    <row r="61" spans="1:10" x14ac:dyDescent="0.2">
      <c r="A61" s="12"/>
      <c r="B61" s="13"/>
      <c r="C61" s="5" t="str">
        <f t="shared" si="3"/>
        <v/>
      </c>
      <c r="D61" s="6" t="str">
        <f>IF(ISBLANK(A61),"",VLOOKUP(A61,Entries!A:G,2,FALSE))</f>
        <v/>
      </c>
      <c r="E61" s="6" t="str">
        <f>IF(ISBLANK(A61),"",UPPER(VLOOKUP(A61,Entries!A:G,3,FALSE)))</f>
        <v/>
      </c>
      <c r="F61" s="6" t="str">
        <f>IF(ISBLANK(A61),"",IF(ISBLANK(VLOOKUP(A61,Entries!A:G,5,FALSE)),"",VLOOKUP(A61,Entries!A:G,5,FALSE)))</f>
        <v/>
      </c>
      <c r="G61" s="6" t="str">
        <f>IF(ISBLANK(A61),"",VLOOKUP(A61,Entries!A:G,4,FALSE))</f>
        <v/>
      </c>
      <c r="H61" s="5" t="str">
        <f t="shared" si="0"/>
        <v/>
      </c>
      <c r="I61" s="6" t="str">
        <f>IF(ISBLANK(A61),"",VLOOKUP(A61,Entries!A:G,7,FALSE))</f>
        <v/>
      </c>
      <c r="J61" s="32" t="str">
        <f t="shared" si="1"/>
        <v/>
      </c>
    </row>
    <row r="62" spans="1:10" x14ac:dyDescent="0.2">
      <c r="A62" s="12"/>
      <c r="B62" s="13"/>
      <c r="C62" s="5" t="str">
        <f t="shared" si="3"/>
        <v/>
      </c>
      <c r="D62" s="6" t="str">
        <f>IF(ISBLANK(A62),"",VLOOKUP(A62,Entries!A:G,2,FALSE))</f>
        <v/>
      </c>
      <c r="E62" s="6" t="str">
        <f>IF(ISBLANK(A62),"",UPPER(VLOOKUP(A62,Entries!A:G,3,FALSE)))</f>
        <v/>
      </c>
      <c r="F62" s="6" t="str">
        <f>IF(ISBLANK(A62),"",IF(ISBLANK(VLOOKUP(A62,Entries!A:G,5,FALSE)),"",VLOOKUP(A62,Entries!A:G,5,FALSE)))</f>
        <v/>
      </c>
      <c r="G62" s="6" t="str">
        <f>IF(ISBLANK(A62),"",VLOOKUP(A62,Entries!A:G,4,FALSE))</f>
        <v/>
      </c>
      <c r="H62" s="5" t="str">
        <f t="shared" si="0"/>
        <v/>
      </c>
      <c r="I62" s="6" t="str">
        <f>IF(ISBLANK(A62),"",VLOOKUP(A62,Entries!A:G,7,FALSE))</f>
        <v/>
      </c>
      <c r="J62" s="32" t="str">
        <f t="shared" si="1"/>
        <v/>
      </c>
    </row>
    <row r="63" spans="1:10" x14ac:dyDescent="0.2">
      <c r="A63" s="12"/>
      <c r="B63" s="13"/>
      <c r="C63" s="5" t="str">
        <f t="shared" si="3"/>
        <v/>
      </c>
      <c r="D63" s="6" t="str">
        <f>IF(ISBLANK(A63),"",VLOOKUP(A63,Entries!A:G,2,FALSE))</f>
        <v/>
      </c>
      <c r="E63" s="6" t="str">
        <f>IF(ISBLANK(A63),"",UPPER(VLOOKUP(A63,Entries!A:G,3,FALSE)))</f>
        <v/>
      </c>
      <c r="F63" s="6" t="str">
        <f>IF(ISBLANK(A63),"",IF(ISBLANK(VLOOKUP(A63,Entries!A:G,5,FALSE)),"",VLOOKUP(A63,Entries!A:G,5,FALSE)))</f>
        <v/>
      </c>
      <c r="G63" s="6" t="str">
        <f>IF(ISBLANK(A63),"",VLOOKUP(A63,Entries!A:G,4,FALSE))</f>
        <v/>
      </c>
      <c r="H63" s="5" t="str">
        <f t="shared" si="0"/>
        <v/>
      </c>
      <c r="I63" s="6" t="str">
        <f>IF(ISBLANK(A63),"",VLOOKUP(A63,Entries!A:G,7,FALSE))</f>
        <v/>
      </c>
      <c r="J63" s="32" t="str">
        <f t="shared" si="1"/>
        <v/>
      </c>
    </row>
    <row r="64" spans="1:10" x14ac:dyDescent="0.2">
      <c r="A64" s="12"/>
      <c r="B64" s="13"/>
      <c r="C64" s="5" t="str">
        <f t="shared" si="3"/>
        <v/>
      </c>
      <c r="D64" s="6" t="str">
        <f>IF(ISBLANK(A64),"",VLOOKUP(A64,Entries!A:G,2,FALSE))</f>
        <v/>
      </c>
      <c r="E64" s="6" t="str">
        <f>IF(ISBLANK(A64),"",UPPER(VLOOKUP(A64,Entries!A:G,3,FALSE)))</f>
        <v/>
      </c>
      <c r="F64" s="6" t="str">
        <f>IF(ISBLANK(A64),"",IF(ISBLANK(VLOOKUP(A64,Entries!A:G,5,FALSE)),"",VLOOKUP(A64,Entries!A:G,5,FALSE)))</f>
        <v/>
      </c>
      <c r="G64" s="6" t="str">
        <f>IF(ISBLANK(A64),"",VLOOKUP(A64,Entries!A:G,4,FALSE))</f>
        <v/>
      </c>
      <c r="H64" s="5" t="str">
        <f t="shared" si="0"/>
        <v/>
      </c>
      <c r="I64" s="6" t="str">
        <f>IF(ISBLANK(A64),"",VLOOKUP(A64,Entries!A:G,7,FALSE))</f>
        <v/>
      </c>
      <c r="J64" s="32" t="str">
        <f t="shared" si="1"/>
        <v/>
      </c>
    </row>
    <row r="65" spans="1:10" x14ac:dyDescent="0.2">
      <c r="A65" s="12"/>
      <c r="B65" s="13"/>
      <c r="C65" s="5" t="str">
        <f t="shared" si="3"/>
        <v/>
      </c>
      <c r="D65" s="6" t="str">
        <f>IF(ISBLANK(A65),"",VLOOKUP(A65,Entries!A:G,2,FALSE))</f>
        <v/>
      </c>
      <c r="E65" s="6" t="str">
        <f>IF(ISBLANK(A65),"",UPPER(VLOOKUP(A65,Entries!A:G,3,FALSE)))</f>
        <v/>
      </c>
      <c r="F65" s="6" t="str">
        <f>IF(ISBLANK(A65),"",IF(ISBLANK(VLOOKUP(A65,Entries!A:G,5,FALSE)),"",VLOOKUP(A65,Entries!A:G,5,FALSE)))</f>
        <v/>
      </c>
      <c r="G65" s="6" t="str">
        <f>IF(ISBLANK(A65),"",VLOOKUP(A65,Entries!A:G,4,FALSE))</f>
        <v/>
      </c>
      <c r="H65" s="5" t="str">
        <f t="shared" si="0"/>
        <v/>
      </c>
      <c r="I65" s="6" t="str">
        <f>IF(ISBLANK(A65),"",VLOOKUP(A65,Entries!A:G,7,FALSE))</f>
        <v/>
      </c>
      <c r="J65" s="32" t="str">
        <f t="shared" si="1"/>
        <v/>
      </c>
    </row>
    <row r="66" spans="1:10" x14ac:dyDescent="0.2">
      <c r="A66" s="12"/>
      <c r="B66" s="13"/>
      <c r="C66" s="5" t="str">
        <f t="shared" si="3"/>
        <v/>
      </c>
      <c r="D66" s="6" t="str">
        <f>IF(ISBLANK(A66),"",VLOOKUP(A66,Entries!A:G,2,FALSE))</f>
        <v/>
      </c>
      <c r="E66" s="6" t="str">
        <f>IF(ISBLANK(A66),"",UPPER(VLOOKUP(A66,Entries!A:G,3,FALSE)))</f>
        <v/>
      </c>
      <c r="F66" s="6" t="str">
        <f>IF(ISBLANK(A66),"",IF(ISBLANK(VLOOKUP(A66,Entries!A:G,5,FALSE)),"",VLOOKUP(A66,Entries!A:G,5,FALSE)))</f>
        <v/>
      </c>
      <c r="G66" s="6" t="str">
        <f>IF(ISBLANK(A66),"",VLOOKUP(A66,Entries!A:G,4,FALSE))</f>
        <v/>
      </c>
      <c r="H66" s="5" t="str">
        <f t="shared" ref="H66:H129" si="4">IF(ISBLANK(A66),"",1+SUMPRODUCT(($G$2:$G$432=G66)*($C$2:$C$432&lt;C66)))</f>
        <v/>
      </c>
      <c r="I66" s="6" t="str">
        <f>IF(ISBLANK(A66),"",VLOOKUP(A66,Entries!A:G,7,FALSE))</f>
        <v/>
      </c>
      <c r="J66" s="32" t="str">
        <f t="shared" ref="J66:J129" si="5">IF(ISBLANK(A66),"",1+SUMPRODUCT(($I$2:$I$432=I66)*($C$2:$C$432&lt;C66)))</f>
        <v/>
      </c>
    </row>
    <row r="67" spans="1:10" x14ac:dyDescent="0.2">
      <c r="A67" s="12"/>
      <c r="B67" s="13"/>
      <c r="C67" s="5" t="str">
        <f t="shared" si="3"/>
        <v/>
      </c>
      <c r="D67" s="6" t="str">
        <f>IF(ISBLANK(A67),"",VLOOKUP(A67,Entries!A:G,2,FALSE))</f>
        <v/>
      </c>
      <c r="E67" s="6" t="str">
        <f>IF(ISBLANK(A67),"",UPPER(VLOOKUP(A67,Entries!A:G,3,FALSE)))</f>
        <v/>
      </c>
      <c r="F67" s="6" t="str">
        <f>IF(ISBLANK(A67),"",IF(ISBLANK(VLOOKUP(A67,Entries!A:G,5,FALSE)),"",VLOOKUP(A67,Entries!A:G,5,FALSE)))</f>
        <v/>
      </c>
      <c r="G67" s="6" t="str">
        <f>IF(ISBLANK(A67),"",VLOOKUP(A67,Entries!A:G,4,FALSE))</f>
        <v/>
      </c>
      <c r="H67" s="5" t="str">
        <f t="shared" si="4"/>
        <v/>
      </c>
      <c r="I67" s="6" t="str">
        <f>IF(ISBLANK(A67),"",VLOOKUP(A67,Entries!A:G,7,FALSE))</f>
        <v/>
      </c>
      <c r="J67" s="32" t="str">
        <f t="shared" si="5"/>
        <v/>
      </c>
    </row>
    <row r="68" spans="1:10" x14ac:dyDescent="0.2">
      <c r="A68" s="12"/>
      <c r="B68" s="13"/>
      <c r="C68" s="5" t="str">
        <f t="shared" si="3"/>
        <v/>
      </c>
      <c r="D68" s="6" t="str">
        <f>IF(ISBLANK(A68),"",VLOOKUP(A68,Entries!A:G,2,FALSE))</f>
        <v/>
      </c>
      <c r="E68" s="6" t="str">
        <f>IF(ISBLANK(A68),"",UPPER(VLOOKUP(A68,Entries!A:G,3,FALSE)))</f>
        <v/>
      </c>
      <c r="F68" s="6" t="str">
        <f>IF(ISBLANK(A68),"",IF(ISBLANK(VLOOKUP(A68,Entries!A:G,5,FALSE)),"",VLOOKUP(A68,Entries!A:G,5,FALSE)))</f>
        <v/>
      </c>
      <c r="G68" s="6" t="str">
        <f>IF(ISBLANK(A68),"",VLOOKUP(A68,Entries!A:G,4,FALSE))</f>
        <v/>
      </c>
      <c r="H68" s="5" t="str">
        <f t="shared" si="4"/>
        <v/>
      </c>
      <c r="I68" s="6" t="str">
        <f>IF(ISBLANK(A68),"",VLOOKUP(A68,Entries!A:G,7,FALSE))</f>
        <v/>
      </c>
      <c r="J68" s="32" t="str">
        <f t="shared" si="5"/>
        <v/>
      </c>
    </row>
    <row r="69" spans="1:10" x14ac:dyDescent="0.2">
      <c r="A69" s="12"/>
      <c r="B69" s="13"/>
      <c r="C69" s="5" t="str">
        <f t="shared" ref="C69:C133" si="6">IF(ISBLANK(A69),"",ROW(A69)-1)</f>
        <v/>
      </c>
      <c r="D69" s="6" t="str">
        <f>IF(ISBLANK(A69),"",VLOOKUP(A69,Entries!A:G,2,FALSE))</f>
        <v/>
      </c>
      <c r="E69" s="6" t="str">
        <f>IF(ISBLANK(A69),"",UPPER(VLOOKUP(A69,Entries!A:G,3,FALSE)))</f>
        <v/>
      </c>
      <c r="F69" s="6" t="str">
        <f>IF(ISBLANK(A69),"",IF(ISBLANK(VLOOKUP(A69,Entries!A:G,5,FALSE)),"",VLOOKUP(A69,Entries!A:G,5,FALSE)))</f>
        <v/>
      </c>
      <c r="G69" s="6" t="str">
        <f>IF(ISBLANK(A69),"",VLOOKUP(A69,Entries!A:G,4,FALSE))</f>
        <v/>
      </c>
      <c r="H69" s="5" t="str">
        <f t="shared" si="4"/>
        <v/>
      </c>
      <c r="I69" s="6" t="str">
        <f>IF(ISBLANK(A69),"",VLOOKUP(A69,Entries!A:G,7,FALSE))</f>
        <v/>
      </c>
      <c r="J69" s="32" t="str">
        <f t="shared" si="5"/>
        <v/>
      </c>
    </row>
    <row r="70" spans="1:10" x14ac:dyDescent="0.2">
      <c r="A70" s="12"/>
      <c r="B70" s="13"/>
      <c r="C70" s="5" t="str">
        <f t="shared" si="6"/>
        <v/>
      </c>
      <c r="D70" s="6" t="str">
        <f>IF(ISBLANK(A70),"",VLOOKUP(A70,Entries!A:G,2,FALSE))</f>
        <v/>
      </c>
      <c r="E70" s="6" t="str">
        <f>IF(ISBLANK(A70),"",UPPER(VLOOKUP(A70,Entries!A:G,3,FALSE)))</f>
        <v/>
      </c>
      <c r="F70" s="6" t="str">
        <f>IF(ISBLANK(A70),"",IF(ISBLANK(VLOOKUP(A70,Entries!A:G,5,FALSE)),"",VLOOKUP(A70,Entries!A:G,5,FALSE)))</f>
        <v/>
      </c>
      <c r="G70" s="6" t="str">
        <f>IF(ISBLANK(A70),"",VLOOKUP(A70,Entries!A:G,4,FALSE))</f>
        <v/>
      </c>
      <c r="H70" s="5" t="str">
        <f t="shared" si="4"/>
        <v/>
      </c>
      <c r="I70" s="6" t="str">
        <f>IF(ISBLANK(A70),"",VLOOKUP(A70,Entries!A:G,7,FALSE))</f>
        <v/>
      </c>
      <c r="J70" s="32" t="str">
        <f t="shared" si="5"/>
        <v/>
      </c>
    </row>
    <row r="71" spans="1:10" x14ac:dyDescent="0.2">
      <c r="A71" s="12"/>
      <c r="B71" s="13"/>
      <c r="C71" s="5" t="str">
        <f t="shared" si="6"/>
        <v/>
      </c>
      <c r="D71" s="6" t="str">
        <f>IF(ISBLANK(A71),"",VLOOKUP(A71,Entries!A:G,2,FALSE))</f>
        <v/>
      </c>
      <c r="E71" s="6" t="str">
        <f>IF(ISBLANK(A71),"",UPPER(VLOOKUP(A71,Entries!A:G,3,FALSE)))</f>
        <v/>
      </c>
      <c r="F71" s="6" t="str">
        <f>IF(ISBLANK(A71),"",IF(ISBLANK(VLOOKUP(A71,Entries!A:G,5,FALSE)),"",VLOOKUP(A71,Entries!A:G,5,FALSE)))</f>
        <v/>
      </c>
      <c r="G71" s="6" t="str">
        <f>IF(ISBLANK(A71),"",VLOOKUP(A71,Entries!A:G,4,FALSE))</f>
        <v/>
      </c>
      <c r="H71" s="5" t="str">
        <f t="shared" si="4"/>
        <v/>
      </c>
      <c r="I71" s="6" t="str">
        <f>IF(ISBLANK(A71),"",VLOOKUP(A71,Entries!A:G,7,FALSE))</f>
        <v/>
      </c>
      <c r="J71" s="32" t="str">
        <f t="shared" si="5"/>
        <v/>
      </c>
    </row>
    <row r="72" spans="1:10" x14ac:dyDescent="0.2">
      <c r="A72" s="12"/>
      <c r="B72" s="13"/>
      <c r="C72" s="5" t="str">
        <f t="shared" si="6"/>
        <v/>
      </c>
      <c r="D72" s="6" t="str">
        <f>IF(ISBLANK(A72),"",VLOOKUP(A72,Entries!A:G,2,FALSE))</f>
        <v/>
      </c>
      <c r="E72" s="6" t="str">
        <f>IF(ISBLANK(A72),"",UPPER(VLOOKUP(A72,Entries!A:G,3,FALSE)))</f>
        <v/>
      </c>
      <c r="F72" s="6" t="str">
        <f>IF(ISBLANK(A72),"",IF(ISBLANK(VLOOKUP(A72,Entries!A:G,5,FALSE)),"",VLOOKUP(A72,Entries!A:G,5,FALSE)))</f>
        <v/>
      </c>
      <c r="G72" s="6" t="str">
        <f>IF(ISBLANK(A72),"",VLOOKUP(A72,Entries!A:G,4,FALSE))</f>
        <v/>
      </c>
      <c r="H72" s="5" t="str">
        <f t="shared" si="4"/>
        <v/>
      </c>
      <c r="I72" s="6" t="str">
        <f>IF(ISBLANK(A72),"",VLOOKUP(A72,Entries!A:G,7,FALSE))</f>
        <v/>
      </c>
      <c r="J72" s="32" t="str">
        <f t="shared" si="5"/>
        <v/>
      </c>
    </row>
    <row r="73" spans="1:10" x14ac:dyDescent="0.2">
      <c r="A73" s="12"/>
      <c r="B73" s="13"/>
      <c r="C73" s="5" t="str">
        <f t="shared" si="6"/>
        <v/>
      </c>
      <c r="D73" s="6" t="str">
        <f>IF(ISBLANK(A73),"",VLOOKUP(A73,Entries!A:G,2,FALSE))</f>
        <v/>
      </c>
      <c r="E73" s="6" t="str">
        <f>IF(ISBLANK(A73),"",UPPER(VLOOKUP(A73,Entries!A:G,3,FALSE)))</f>
        <v/>
      </c>
      <c r="F73" s="6" t="str">
        <f>IF(ISBLANK(A73),"",IF(ISBLANK(VLOOKUP(A73,Entries!A:G,5,FALSE)),"",VLOOKUP(A73,Entries!A:G,5,FALSE)))</f>
        <v/>
      </c>
      <c r="G73" s="6" t="str">
        <f>IF(ISBLANK(A73),"",VLOOKUP(A73,Entries!A:G,4,FALSE))</f>
        <v/>
      </c>
      <c r="H73" s="5" t="str">
        <f t="shared" si="4"/>
        <v/>
      </c>
      <c r="I73" s="6" t="str">
        <f>IF(ISBLANK(A73),"",VLOOKUP(A73,Entries!A:G,7,FALSE))</f>
        <v/>
      </c>
      <c r="J73" s="32" t="str">
        <f t="shared" si="5"/>
        <v/>
      </c>
    </row>
    <row r="74" spans="1:10" x14ac:dyDescent="0.2">
      <c r="A74" s="12"/>
      <c r="B74" s="13"/>
      <c r="C74" s="5" t="str">
        <f t="shared" si="6"/>
        <v/>
      </c>
      <c r="D74" s="6" t="str">
        <f>IF(ISBLANK(A74),"",VLOOKUP(A74,Entries!A:G,2,FALSE))</f>
        <v/>
      </c>
      <c r="E74" s="6" t="str">
        <f>IF(ISBLANK(A74),"",UPPER(VLOOKUP(A74,Entries!A:G,3,FALSE)))</f>
        <v/>
      </c>
      <c r="F74" s="6" t="str">
        <f>IF(ISBLANK(A74),"",IF(ISBLANK(VLOOKUP(A74,Entries!A:G,5,FALSE)),"",VLOOKUP(A74,Entries!A:G,5,FALSE)))</f>
        <v/>
      </c>
      <c r="G74" s="6" t="str">
        <f>IF(ISBLANK(A74),"",VLOOKUP(A74,Entries!A:G,4,FALSE))</f>
        <v/>
      </c>
      <c r="H74" s="5" t="str">
        <f t="shared" si="4"/>
        <v/>
      </c>
      <c r="I74" s="6" t="str">
        <f>IF(ISBLANK(A74),"",VLOOKUP(A74,Entries!A:G,7,FALSE))</f>
        <v/>
      </c>
      <c r="J74" s="32" t="str">
        <f t="shared" si="5"/>
        <v/>
      </c>
    </row>
    <row r="75" spans="1:10" x14ac:dyDescent="0.2">
      <c r="A75" s="12"/>
      <c r="B75" s="13"/>
      <c r="C75" s="5" t="str">
        <f t="shared" si="6"/>
        <v/>
      </c>
      <c r="D75" s="6" t="str">
        <f>IF(ISBLANK(A75),"",VLOOKUP(A75,Entries!A:G,2,FALSE))</f>
        <v/>
      </c>
      <c r="E75" s="6" t="str">
        <f>IF(ISBLANK(A75),"",UPPER(VLOOKUP(A75,Entries!A:G,3,FALSE)))</f>
        <v/>
      </c>
      <c r="F75" s="6" t="str">
        <f>IF(ISBLANK(A75),"",IF(ISBLANK(VLOOKUP(A75,Entries!A:G,5,FALSE)),"",VLOOKUP(A75,Entries!A:G,5,FALSE)))</f>
        <v/>
      </c>
      <c r="G75" s="6" t="str">
        <f>IF(ISBLANK(A75),"",VLOOKUP(A75,Entries!A:G,4,FALSE))</f>
        <v/>
      </c>
      <c r="H75" s="5" t="str">
        <f t="shared" si="4"/>
        <v/>
      </c>
      <c r="I75" s="6" t="str">
        <f>IF(ISBLANK(A75),"",VLOOKUP(A75,Entries!A:G,7,FALSE))</f>
        <v/>
      </c>
      <c r="J75" s="32" t="str">
        <f t="shared" si="5"/>
        <v/>
      </c>
    </row>
    <row r="76" spans="1:10" x14ac:dyDescent="0.2">
      <c r="A76" s="12"/>
      <c r="B76" s="13"/>
      <c r="C76" s="5" t="str">
        <f t="shared" si="6"/>
        <v/>
      </c>
      <c r="D76" s="6" t="str">
        <f>IF(ISBLANK(A76),"",VLOOKUP(A76,Entries!A:G,2,FALSE))</f>
        <v/>
      </c>
      <c r="E76" s="6" t="str">
        <f>IF(ISBLANK(A76),"",UPPER(VLOOKUP(A76,Entries!A:G,3,FALSE)))</f>
        <v/>
      </c>
      <c r="F76" s="6" t="str">
        <f>IF(ISBLANK(A76),"",IF(ISBLANK(VLOOKUP(A76,Entries!A:G,5,FALSE)),"",VLOOKUP(A76,Entries!A:G,5,FALSE)))</f>
        <v/>
      </c>
      <c r="G76" s="6" t="str">
        <f>IF(ISBLANK(A76),"",VLOOKUP(A76,Entries!A:G,4,FALSE))</f>
        <v/>
      </c>
      <c r="H76" s="5" t="str">
        <f t="shared" si="4"/>
        <v/>
      </c>
      <c r="I76" s="6" t="str">
        <f>IF(ISBLANK(A76),"",VLOOKUP(A76,Entries!A:G,7,FALSE))</f>
        <v/>
      </c>
      <c r="J76" s="32" t="str">
        <f t="shared" si="5"/>
        <v/>
      </c>
    </row>
    <row r="77" spans="1:10" x14ac:dyDescent="0.2">
      <c r="A77" s="12"/>
      <c r="B77" s="13"/>
      <c r="C77" s="5" t="str">
        <f t="shared" si="6"/>
        <v/>
      </c>
      <c r="D77" s="6" t="str">
        <f>IF(ISBLANK(A77),"",VLOOKUP(A77,Entries!A:G,2,FALSE))</f>
        <v/>
      </c>
      <c r="E77" s="6" t="str">
        <f>IF(ISBLANK(A77),"",UPPER(VLOOKUP(A77,Entries!A:G,3,FALSE)))</f>
        <v/>
      </c>
      <c r="F77" s="6" t="str">
        <f>IF(ISBLANK(A77),"",IF(ISBLANK(VLOOKUP(A77,Entries!A:G,5,FALSE)),"",VLOOKUP(A77,Entries!A:G,5,FALSE)))</f>
        <v/>
      </c>
      <c r="G77" s="6" t="str">
        <f>IF(ISBLANK(A77),"",VLOOKUP(A77,Entries!A:G,4,FALSE))</f>
        <v/>
      </c>
      <c r="H77" s="5" t="str">
        <f t="shared" si="4"/>
        <v/>
      </c>
      <c r="I77" s="6" t="str">
        <f>IF(ISBLANK(A77),"",VLOOKUP(A77,Entries!A:G,7,FALSE))</f>
        <v/>
      </c>
      <c r="J77" s="32" t="str">
        <f t="shared" si="5"/>
        <v/>
      </c>
    </row>
    <row r="78" spans="1:10" x14ac:dyDescent="0.2">
      <c r="A78" s="12"/>
      <c r="B78" s="13"/>
      <c r="C78" s="5" t="str">
        <f t="shared" si="6"/>
        <v/>
      </c>
      <c r="D78" s="6" t="str">
        <f>IF(ISBLANK(A78),"",VLOOKUP(A78,Entries!A:G,2,FALSE))</f>
        <v/>
      </c>
      <c r="E78" s="6" t="str">
        <f>IF(ISBLANK(A78),"",UPPER(VLOOKUP(A78,Entries!A:G,3,FALSE)))</f>
        <v/>
      </c>
      <c r="F78" s="6" t="str">
        <f>IF(ISBLANK(A78),"",IF(ISBLANK(VLOOKUP(A78,Entries!A:G,5,FALSE)),"",VLOOKUP(A78,Entries!A:G,5,FALSE)))</f>
        <v/>
      </c>
      <c r="G78" s="6" t="str">
        <f>IF(ISBLANK(A78),"",VLOOKUP(A78,Entries!A:G,4,FALSE))</f>
        <v/>
      </c>
      <c r="H78" s="5" t="str">
        <f t="shared" si="4"/>
        <v/>
      </c>
      <c r="I78" s="6" t="str">
        <f>IF(ISBLANK(A78),"",VLOOKUP(A78,Entries!A:G,7,FALSE))</f>
        <v/>
      </c>
      <c r="J78" s="32" t="str">
        <f t="shared" si="5"/>
        <v/>
      </c>
    </row>
    <row r="79" spans="1:10" x14ac:dyDescent="0.2">
      <c r="A79" s="12"/>
      <c r="B79" s="13"/>
      <c r="C79" s="5" t="str">
        <f t="shared" si="6"/>
        <v/>
      </c>
      <c r="D79" s="6" t="str">
        <f>IF(ISBLANK(A79),"",VLOOKUP(A79,Entries!A:G,2,FALSE))</f>
        <v/>
      </c>
      <c r="E79" s="6" t="str">
        <f>IF(ISBLANK(A79),"",UPPER(VLOOKUP(A79,Entries!A:G,3,FALSE)))</f>
        <v/>
      </c>
      <c r="F79" s="6" t="str">
        <f>IF(ISBLANK(A79),"",IF(ISBLANK(VLOOKUP(A79,Entries!A:G,5,FALSE)),"",VLOOKUP(A79,Entries!A:G,5,FALSE)))</f>
        <v/>
      </c>
      <c r="G79" s="6" t="str">
        <f>IF(ISBLANK(A79),"",VLOOKUP(A79,Entries!A:G,4,FALSE))</f>
        <v/>
      </c>
      <c r="H79" s="5" t="str">
        <f t="shared" si="4"/>
        <v/>
      </c>
      <c r="I79" s="6" t="str">
        <f>IF(ISBLANK(A79),"",VLOOKUP(A79,Entries!A:G,7,FALSE))</f>
        <v/>
      </c>
      <c r="J79" s="32" t="str">
        <f t="shared" si="5"/>
        <v/>
      </c>
    </row>
    <row r="80" spans="1:10" x14ac:dyDescent="0.2">
      <c r="A80" s="12"/>
      <c r="B80" s="13"/>
      <c r="C80" s="5" t="str">
        <f t="shared" si="6"/>
        <v/>
      </c>
      <c r="D80" s="6" t="str">
        <f>IF(ISBLANK(A80),"",VLOOKUP(A80,Entries!A:G,2,FALSE))</f>
        <v/>
      </c>
      <c r="E80" s="6" t="str">
        <f>IF(ISBLANK(A80),"",UPPER(VLOOKUP(A80,Entries!A:G,3,FALSE)))</f>
        <v/>
      </c>
      <c r="F80" s="6" t="str">
        <f>IF(ISBLANK(A80),"",IF(ISBLANK(VLOOKUP(A80,Entries!A:G,5,FALSE)),"",VLOOKUP(A80,Entries!A:G,5,FALSE)))</f>
        <v/>
      </c>
      <c r="G80" s="6" t="str">
        <f>IF(ISBLANK(A80),"",VLOOKUP(A80,Entries!A:G,4,FALSE))</f>
        <v/>
      </c>
      <c r="H80" s="5" t="str">
        <f t="shared" si="4"/>
        <v/>
      </c>
      <c r="I80" s="6" t="str">
        <f>IF(ISBLANK(A80),"",VLOOKUP(A80,Entries!A:G,7,FALSE))</f>
        <v/>
      </c>
      <c r="J80" s="32" t="str">
        <f t="shared" si="5"/>
        <v/>
      </c>
    </row>
    <row r="81" spans="1:10" x14ac:dyDescent="0.2">
      <c r="A81" s="12"/>
      <c r="B81" s="13"/>
      <c r="C81" s="5" t="str">
        <f t="shared" si="6"/>
        <v/>
      </c>
      <c r="D81" s="6" t="str">
        <f>IF(ISBLANK(A81),"",VLOOKUP(A81,Entries!A:G,2,FALSE))</f>
        <v/>
      </c>
      <c r="E81" s="6" t="str">
        <f>IF(ISBLANK(A81),"",UPPER(VLOOKUP(A81,Entries!A:G,3,FALSE)))</f>
        <v/>
      </c>
      <c r="F81" s="6" t="str">
        <f>IF(ISBLANK(A81),"",IF(ISBLANK(VLOOKUP(A81,Entries!A:G,5,FALSE)),"",VLOOKUP(A81,Entries!A:G,5,FALSE)))</f>
        <v/>
      </c>
      <c r="G81" s="6" t="str">
        <f>IF(ISBLANK(A81),"",VLOOKUP(A81,Entries!A:G,4,FALSE))</f>
        <v/>
      </c>
      <c r="H81" s="5" t="str">
        <f t="shared" si="4"/>
        <v/>
      </c>
      <c r="I81" s="6" t="str">
        <f>IF(ISBLANK(A81),"",VLOOKUP(A81,Entries!A:G,7,FALSE))</f>
        <v/>
      </c>
      <c r="J81" s="32" t="str">
        <f t="shared" si="5"/>
        <v/>
      </c>
    </row>
    <row r="82" spans="1:10" x14ac:dyDescent="0.2">
      <c r="A82" s="53"/>
      <c r="B82" s="13"/>
      <c r="C82" s="5" t="str">
        <f t="shared" si="6"/>
        <v/>
      </c>
      <c r="D82" s="6" t="str">
        <f>IF(ISBLANK(A82),"",VLOOKUP(A82,Entries!A:G,2,FALSE))</f>
        <v/>
      </c>
      <c r="E82" s="6" t="str">
        <f>IF(ISBLANK(A82),"",UPPER(VLOOKUP(A82,Entries!A:G,3,FALSE)))</f>
        <v/>
      </c>
      <c r="F82" s="6" t="str">
        <f>IF(ISBLANK(A82),"",IF(ISBLANK(VLOOKUP(A82,Entries!A:G,5,FALSE)),"",VLOOKUP(A82,Entries!A:G,5,FALSE)))</f>
        <v/>
      </c>
      <c r="G82" s="6" t="str">
        <f>IF(ISBLANK(A82),"",VLOOKUP(A82,Entries!A:G,4,FALSE))</f>
        <v/>
      </c>
      <c r="H82" s="5" t="str">
        <f t="shared" si="4"/>
        <v/>
      </c>
      <c r="I82" s="6" t="str">
        <f>IF(ISBLANK(A82),"",VLOOKUP(A82,Entries!A:G,7,FALSE))</f>
        <v/>
      </c>
      <c r="J82" s="32" t="str">
        <f t="shared" si="5"/>
        <v/>
      </c>
    </row>
    <row r="83" spans="1:10" x14ac:dyDescent="0.2">
      <c r="A83" s="53"/>
      <c r="B83" s="13"/>
      <c r="C83" s="5" t="str">
        <f t="shared" si="6"/>
        <v/>
      </c>
      <c r="D83" s="6" t="str">
        <f>IF(ISBLANK(A83),"",VLOOKUP(A83,Entries!A:G,2,FALSE))</f>
        <v/>
      </c>
      <c r="E83" s="6" t="str">
        <f>IF(ISBLANK(A83),"",UPPER(VLOOKUP(A83,Entries!A:G,3,FALSE)))</f>
        <v/>
      </c>
      <c r="F83" s="6" t="str">
        <f>IF(ISBLANK(A83),"",IF(ISBLANK(VLOOKUP(A83,Entries!A:G,5,FALSE)),"",VLOOKUP(A83,Entries!A:G,5,FALSE)))</f>
        <v/>
      </c>
      <c r="G83" s="6" t="str">
        <f>IF(ISBLANK(A83),"",VLOOKUP(A83,Entries!A:G,4,FALSE))</f>
        <v/>
      </c>
      <c r="H83" s="5" t="str">
        <f t="shared" si="4"/>
        <v/>
      </c>
      <c r="I83" s="6" t="str">
        <f>IF(ISBLANK(A83),"",VLOOKUP(A83,Entries!A:G,7,FALSE))</f>
        <v/>
      </c>
      <c r="J83" s="32" t="str">
        <f t="shared" si="5"/>
        <v/>
      </c>
    </row>
    <row r="84" spans="1:10" x14ac:dyDescent="0.2">
      <c r="A84" s="53"/>
      <c r="B84" s="13"/>
      <c r="C84" s="5" t="str">
        <f t="shared" ref="C84" si="7">IF(ISBLANK(A84),"",ROW(A84)-1)</f>
        <v/>
      </c>
      <c r="D84" s="6" t="str">
        <f>IF(ISBLANK(A84),"",VLOOKUP(A84,Entries!A:G,2,FALSE))</f>
        <v/>
      </c>
      <c r="E84" s="6" t="str">
        <f>IF(ISBLANK(A84),"",UPPER(VLOOKUP(A84,Entries!A:G,3,FALSE)))</f>
        <v/>
      </c>
      <c r="F84" s="6" t="str">
        <f>IF(ISBLANK(A84),"",IF(ISBLANK(VLOOKUP(A84,Entries!A:G,5,FALSE)),"",VLOOKUP(A84,Entries!A:G,5,FALSE)))</f>
        <v/>
      </c>
      <c r="G84" s="6" t="str">
        <f>IF(ISBLANK(A84),"",VLOOKUP(A84,Entries!A:G,4,FALSE))</f>
        <v/>
      </c>
      <c r="H84" s="5" t="str">
        <f t="shared" si="4"/>
        <v/>
      </c>
      <c r="I84" s="6" t="str">
        <f>IF(ISBLANK(A84),"",VLOOKUP(A84,Entries!A:G,7,FALSE))</f>
        <v/>
      </c>
      <c r="J84" s="32" t="str">
        <f t="shared" si="5"/>
        <v/>
      </c>
    </row>
    <row r="85" spans="1:10" x14ac:dyDescent="0.2">
      <c r="A85" s="53"/>
      <c r="B85" s="13"/>
      <c r="C85" s="5" t="str">
        <f t="shared" si="6"/>
        <v/>
      </c>
      <c r="D85" s="6" t="str">
        <f>IF(ISBLANK(A85),"",VLOOKUP(A85,Entries!A:G,2,FALSE))</f>
        <v/>
      </c>
      <c r="E85" s="6" t="str">
        <f>IF(ISBLANK(A85),"",UPPER(VLOOKUP(A85,Entries!A:G,3,FALSE)))</f>
        <v/>
      </c>
      <c r="F85" s="6" t="str">
        <f>IF(ISBLANK(A85),"",IF(ISBLANK(VLOOKUP(A85,Entries!A:G,5,FALSE)),"",VLOOKUP(A85,Entries!A:G,5,FALSE)))</f>
        <v/>
      </c>
      <c r="G85" s="6" t="str">
        <f>IF(ISBLANK(A85),"",VLOOKUP(A85,Entries!A:G,4,FALSE))</f>
        <v/>
      </c>
      <c r="H85" s="5" t="str">
        <f t="shared" si="4"/>
        <v/>
      </c>
      <c r="I85" s="6" t="str">
        <f>IF(ISBLANK(A85),"",VLOOKUP(A85,Entries!A:G,7,FALSE))</f>
        <v/>
      </c>
      <c r="J85" s="32" t="str">
        <f t="shared" si="5"/>
        <v/>
      </c>
    </row>
    <row r="86" spans="1:10" x14ac:dyDescent="0.2">
      <c r="A86" s="53"/>
      <c r="B86" s="13"/>
      <c r="C86" s="5" t="str">
        <f t="shared" si="6"/>
        <v/>
      </c>
      <c r="D86" s="6" t="str">
        <f>IF(ISBLANK(A86),"",VLOOKUP(A86,Entries!A:G,2,FALSE))</f>
        <v/>
      </c>
      <c r="E86" s="6" t="str">
        <f>IF(ISBLANK(A86),"",UPPER(VLOOKUP(A86,Entries!A:G,3,FALSE)))</f>
        <v/>
      </c>
      <c r="F86" s="6" t="str">
        <f>IF(ISBLANK(A86),"",IF(ISBLANK(VLOOKUP(A86,Entries!A:G,5,FALSE)),"",VLOOKUP(A86,Entries!A:G,5,FALSE)))</f>
        <v/>
      </c>
      <c r="G86" s="6" t="str">
        <f>IF(ISBLANK(A86),"",VLOOKUP(A86,Entries!A:G,4,FALSE))</f>
        <v/>
      </c>
      <c r="H86" s="5" t="str">
        <f t="shared" si="4"/>
        <v/>
      </c>
      <c r="I86" s="6" t="str">
        <f>IF(ISBLANK(A86),"",VLOOKUP(A86,Entries!A:G,7,FALSE))</f>
        <v/>
      </c>
      <c r="J86" s="32" t="str">
        <f t="shared" si="5"/>
        <v/>
      </c>
    </row>
    <row r="87" spans="1:10" x14ac:dyDescent="0.2">
      <c r="A87" s="53"/>
      <c r="B87" s="13"/>
      <c r="C87" s="5" t="str">
        <f t="shared" si="6"/>
        <v/>
      </c>
      <c r="D87" s="6" t="str">
        <f>IF(ISBLANK(A87),"",VLOOKUP(A87,Entries!A:G,2,FALSE))</f>
        <v/>
      </c>
      <c r="E87" s="6" t="str">
        <f>IF(ISBLANK(A87),"",UPPER(VLOOKUP(A87,Entries!A:G,3,FALSE)))</f>
        <v/>
      </c>
      <c r="F87" s="6" t="str">
        <f>IF(ISBLANK(A87),"",IF(ISBLANK(VLOOKUP(A87,Entries!A:G,5,FALSE)),"",VLOOKUP(A87,Entries!A:G,5,FALSE)))</f>
        <v/>
      </c>
      <c r="G87" s="6" t="str">
        <f>IF(ISBLANK(A87),"",VLOOKUP(A87,Entries!A:G,4,FALSE))</f>
        <v/>
      </c>
      <c r="H87" s="5" t="str">
        <f t="shared" si="4"/>
        <v/>
      </c>
      <c r="I87" s="6" t="str">
        <f>IF(ISBLANK(A87),"",VLOOKUP(A87,Entries!A:G,7,FALSE))</f>
        <v/>
      </c>
      <c r="J87" s="32" t="str">
        <f t="shared" si="5"/>
        <v/>
      </c>
    </row>
    <row r="88" spans="1:10" x14ac:dyDescent="0.2">
      <c r="A88" s="53"/>
      <c r="B88" s="13"/>
      <c r="C88" s="5" t="str">
        <f t="shared" si="6"/>
        <v/>
      </c>
      <c r="D88" s="6" t="str">
        <f>IF(ISBLANK(A88),"",VLOOKUP(A88,Entries!A:G,2,FALSE))</f>
        <v/>
      </c>
      <c r="E88" s="6" t="str">
        <f>IF(ISBLANK(A88),"",UPPER(VLOOKUP(A88,Entries!A:G,3,FALSE)))</f>
        <v/>
      </c>
      <c r="F88" s="6" t="str">
        <f>IF(ISBLANK(A88),"",IF(ISBLANK(VLOOKUP(A88,Entries!A:G,5,FALSE)),"",VLOOKUP(A88,Entries!A:G,5,FALSE)))</f>
        <v/>
      </c>
      <c r="G88" s="6" t="str">
        <f>IF(ISBLANK(A88),"",VLOOKUP(A88,Entries!A:G,4,FALSE))</f>
        <v/>
      </c>
      <c r="H88" s="5" t="str">
        <f t="shared" si="4"/>
        <v/>
      </c>
      <c r="I88" s="6" t="str">
        <f>IF(ISBLANK(A88),"",VLOOKUP(A88,Entries!A:G,7,FALSE))</f>
        <v/>
      </c>
      <c r="J88" s="32" t="str">
        <f t="shared" si="5"/>
        <v/>
      </c>
    </row>
    <row r="89" spans="1:10" x14ac:dyDescent="0.2">
      <c r="A89" s="53"/>
      <c r="B89" s="13"/>
      <c r="C89" s="5" t="str">
        <f t="shared" si="6"/>
        <v/>
      </c>
      <c r="D89" s="6" t="str">
        <f>IF(ISBLANK(A89),"",VLOOKUP(A89,Entries!A:G,2,FALSE))</f>
        <v/>
      </c>
      <c r="E89" s="6" t="str">
        <f>IF(ISBLANK(A89),"",UPPER(VLOOKUP(A89,Entries!A:G,3,FALSE)))</f>
        <v/>
      </c>
      <c r="F89" s="6" t="str">
        <f>IF(ISBLANK(A89),"",IF(ISBLANK(VLOOKUP(A89,Entries!A:G,5,FALSE)),"",VLOOKUP(A89,Entries!A:G,5,FALSE)))</f>
        <v/>
      </c>
      <c r="G89" s="6" t="str">
        <f>IF(ISBLANK(A89),"",VLOOKUP(A89,Entries!A:G,4,FALSE))</f>
        <v/>
      </c>
      <c r="H89" s="5" t="str">
        <f t="shared" si="4"/>
        <v/>
      </c>
      <c r="I89" s="6" t="str">
        <f>IF(ISBLANK(A89),"",VLOOKUP(A89,Entries!A:G,7,FALSE))</f>
        <v/>
      </c>
      <c r="J89" s="32" t="str">
        <f t="shared" si="5"/>
        <v/>
      </c>
    </row>
    <row r="90" spans="1:10" x14ac:dyDescent="0.2">
      <c r="A90" s="53"/>
      <c r="B90" s="13"/>
      <c r="C90" s="5" t="str">
        <f t="shared" si="6"/>
        <v/>
      </c>
      <c r="D90" s="6" t="str">
        <f>IF(ISBLANK(A90),"",VLOOKUP(A90,Entries!A:G,2,FALSE))</f>
        <v/>
      </c>
      <c r="E90" s="6" t="str">
        <f>IF(ISBLANK(A90),"",UPPER(VLOOKUP(A90,Entries!A:G,3,FALSE)))</f>
        <v/>
      </c>
      <c r="F90" s="6" t="str">
        <f>IF(ISBLANK(A90),"",IF(ISBLANK(VLOOKUP(A90,Entries!A:G,5,FALSE)),"",VLOOKUP(A90,Entries!A:G,5,FALSE)))</f>
        <v/>
      </c>
      <c r="G90" s="6" t="str">
        <f>IF(ISBLANK(A90),"",VLOOKUP(A90,Entries!A:G,4,FALSE))</f>
        <v/>
      </c>
      <c r="H90" s="5" t="str">
        <f t="shared" si="4"/>
        <v/>
      </c>
      <c r="I90" s="6" t="str">
        <f>IF(ISBLANK(A90),"",VLOOKUP(A90,Entries!A:G,7,FALSE))</f>
        <v/>
      </c>
      <c r="J90" s="32" t="str">
        <f t="shared" si="5"/>
        <v/>
      </c>
    </row>
    <row r="91" spans="1:10" x14ac:dyDescent="0.2">
      <c r="A91" s="53"/>
      <c r="B91" s="13"/>
      <c r="C91" s="5" t="str">
        <f t="shared" si="6"/>
        <v/>
      </c>
      <c r="D91" s="6" t="str">
        <f>IF(ISBLANK(A91),"",VLOOKUP(A91,Entries!A:G,2,FALSE))</f>
        <v/>
      </c>
      <c r="E91" s="6" t="str">
        <f>IF(ISBLANK(A91),"",UPPER(VLOOKUP(A91,Entries!A:G,3,FALSE)))</f>
        <v/>
      </c>
      <c r="F91" s="6" t="str">
        <f>IF(ISBLANK(A91),"",IF(ISBLANK(VLOOKUP(A91,Entries!A:G,5,FALSE)),"",VLOOKUP(A91,Entries!A:G,5,FALSE)))</f>
        <v/>
      </c>
      <c r="G91" s="6" t="str">
        <f>IF(ISBLANK(A91),"",VLOOKUP(A91,Entries!A:G,4,FALSE))</f>
        <v/>
      </c>
      <c r="H91" s="5" t="str">
        <f t="shared" si="4"/>
        <v/>
      </c>
      <c r="I91" s="6" t="str">
        <f>IF(ISBLANK(A91),"",VLOOKUP(A91,Entries!A:G,7,FALSE))</f>
        <v/>
      </c>
      <c r="J91" s="32" t="str">
        <f t="shared" si="5"/>
        <v/>
      </c>
    </row>
    <row r="92" spans="1:10" x14ac:dyDescent="0.2">
      <c r="A92" s="12"/>
      <c r="B92" s="13"/>
      <c r="C92" s="5" t="str">
        <f t="shared" si="6"/>
        <v/>
      </c>
      <c r="D92" s="6" t="str">
        <f>IF(ISBLANK(A92),"",VLOOKUP(A92,Entries!A:G,2,FALSE))</f>
        <v/>
      </c>
      <c r="E92" s="6" t="str">
        <f>IF(ISBLANK(A92),"",UPPER(VLOOKUP(A92,Entries!A:G,3,FALSE)))</f>
        <v/>
      </c>
      <c r="F92" s="6" t="str">
        <f>IF(ISBLANK(A92),"",IF(ISBLANK(VLOOKUP(A92,Entries!A:G,5,FALSE)),"",VLOOKUP(A92,Entries!A:G,5,FALSE)))</f>
        <v/>
      </c>
      <c r="G92" s="6" t="str">
        <f>IF(ISBLANK(A92),"",VLOOKUP(A92,Entries!A:G,4,FALSE))</f>
        <v/>
      </c>
      <c r="H92" s="5" t="str">
        <f t="shared" si="4"/>
        <v/>
      </c>
      <c r="I92" s="6" t="str">
        <f>IF(ISBLANK(A92),"",VLOOKUP(A92,Entries!A:G,7,FALSE))</f>
        <v/>
      </c>
      <c r="J92" s="32" t="str">
        <f t="shared" si="5"/>
        <v/>
      </c>
    </row>
    <row r="93" spans="1:10" x14ac:dyDescent="0.2">
      <c r="A93" s="12"/>
      <c r="B93" s="13"/>
      <c r="C93" s="5" t="str">
        <f t="shared" si="6"/>
        <v/>
      </c>
      <c r="D93" s="6" t="str">
        <f>IF(ISBLANK(A93),"",VLOOKUP(A93,Entries!A:G,2,FALSE))</f>
        <v/>
      </c>
      <c r="E93" s="6" t="str">
        <f>IF(ISBLANK(A93),"",UPPER(VLOOKUP(A93,Entries!A:G,3,FALSE)))</f>
        <v/>
      </c>
      <c r="F93" s="6" t="str">
        <f>IF(ISBLANK(A93),"",IF(ISBLANK(VLOOKUP(A93,Entries!A:G,5,FALSE)),"",VLOOKUP(A93,Entries!A:G,5,FALSE)))</f>
        <v/>
      </c>
      <c r="G93" s="6" t="str">
        <f>IF(ISBLANK(A93),"",VLOOKUP(A93,Entries!A:G,4,FALSE))</f>
        <v/>
      </c>
      <c r="H93" s="5" t="str">
        <f t="shared" si="4"/>
        <v/>
      </c>
      <c r="I93" s="6" t="str">
        <f>IF(ISBLANK(A93),"",VLOOKUP(A93,Entries!A:G,7,FALSE))</f>
        <v/>
      </c>
      <c r="J93" s="32" t="str">
        <f t="shared" si="5"/>
        <v/>
      </c>
    </row>
    <row r="94" spans="1:10" x14ac:dyDescent="0.2">
      <c r="A94" s="12"/>
      <c r="B94" s="13"/>
      <c r="C94" s="5" t="str">
        <f t="shared" si="6"/>
        <v/>
      </c>
      <c r="D94" s="6" t="str">
        <f>IF(ISBLANK(A94),"",VLOOKUP(A94,Entries!A:G,2,FALSE))</f>
        <v/>
      </c>
      <c r="E94" s="6" t="str">
        <f>IF(ISBLANK(A94),"",UPPER(VLOOKUP(A94,Entries!A:G,3,FALSE)))</f>
        <v/>
      </c>
      <c r="F94" s="6" t="str">
        <f>IF(ISBLANK(A94),"",IF(ISBLANK(VLOOKUP(A94,Entries!A:G,5,FALSE)),"",VLOOKUP(A94,Entries!A:G,5,FALSE)))</f>
        <v/>
      </c>
      <c r="G94" s="6" t="str">
        <f>IF(ISBLANK(A94),"",VLOOKUP(A94,Entries!A:G,4,FALSE))</f>
        <v/>
      </c>
      <c r="H94" s="5" t="str">
        <f t="shared" si="4"/>
        <v/>
      </c>
      <c r="I94" s="6" t="str">
        <f>IF(ISBLANK(A94),"",VLOOKUP(A94,Entries!A:G,7,FALSE))</f>
        <v/>
      </c>
      <c r="J94" s="32" t="str">
        <f t="shared" si="5"/>
        <v/>
      </c>
    </row>
    <row r="95" spans="1:10" x14ac:dyDescent="0.2">
      <c r="A95" s="12"/>
      <c r="B95" s="13"/>
      <c r="C95" s="5" t="str">
        <f t="shared" si="6"/>
        <v/>
      </c>
      <c r="D95" s="6" t="str">
        <f>IF(ISBLANK(A95),"",VLOOKUP(A95,Entries!A:G,2,FALSE))</f>
        <v/>
      </c>
      <c r="E95" s="6" t="str">
        <f>IF(ISBLANK(A95),"",UPPER(VLOOKUP(A95,Entries!A:G,3,FALSE)))</f>
        <v/>
      </c>
      <c r="F95" s="6" t="str">
        <f>IF(ISBLANK(A95),"",IF(ISBLANK(VLOOKUP(A95,Entries!A:G,5,FALSE)),"",VLOOKUP(A95,Entries!A:G,5,FALSE)))</f>
        <v/>
      </c>
      <c r="G95" s="6" t="str">
        <f>IF(ISBLANK(A95),"",VLOOKUP(A95,Entries!A:G,4,FALSE))</f>
        <v/>
      </c>
      <c r="H95" s="5" t="str">
        <f t="shared" si="4"/>
        <v/>
      </c>
      <c r="I95" s="6" t="str">
        <f>IF(ISBLANK(A95),"",VLOOKUP(A95,Entries!A:G,7,FALSE))</f>
        <v/>
      </c>
      <c r="J95" s="32" t="str">
        <f t="shared" si="5"/>
        <v/>
      </c>
    </row>
    <row r="96" spans="1:10" x14ac:dyDescent="0.2">
      <c r="A96" s="12"/>
      <c r="B96" s="13"/>
      <c r="C96" s="5" t="str">
        <f t="shared" si="6"/>
        <v/>
      </c>
      <c r="D96" s="6" t="str">
        <f>IF(ISBLANK(A96),"",VLOOKUP(A96,Entries!A:G,2,FALSE))</f>
        <v/>
      </c>
      <c r="E96" s="6" t="str">
        <f>IF(ISBLANK(A96),"",UPPER(VLOOKUP(A96,Entries!A:G,3,FALSE)))</f>
        <v/>
      </c>
      <c r="F96" s="6" t="str">
        <f>IF(ISBLANK(A96),"",IF(ISBLANK(VLOOKUP(A96,Entries!A:G,5,FALSE)),"",VLOOKUP(A96,Entries!A:G,5,FALSE)))</f>
        <v/>
      </c>
      <c r="G96" s="6" t="str">
        <f>IF(ISBLANK(A96),"",VLOOKUP(A96,Entries!A:G,4,FALSE))</f>
        <v/>
      </c>
      <c r="H96" s="5" t="str">
        <f t="shared" si="4"/>
        <v/>
      </c>
      <c r="I96" s="6" t="str">
        <f>IF(ISBLANK(A96),"",VLOOKUP(A96,Entries!A:G,7,FALSE))</f>
        <v/>
      </c>
      <c r="J96" s="32" t="str">
        <f t="shared" si="5"/>
        <v/>
      </c>
    </row>
    <row r="97" spans="1:10" x14ac:dyDescent="0.2">
      <c r="A97" s="12"/>
      <c r="B97" s="13"/>
      <c r="C97" s="5" t="str">
        <f t="shared" si="6"/>
        <v/>
      </c>
      <c r="D97" s="6" t="str">
        <f>IF(ISBLANK(A97),"",VLOOKUP(A97,Entries!A:G,2,FALSE))</f>
        <v/>
      </c>
      <c r="E97" s="6" t="str">
        <f>IF(ISBLANK(A97),"",UPPER(VLOOKUP(A97,Entries!A:G,3,FALSE)))</f>
        <v/>
      </c>
      <c r="F97" s="6" t="str">
        <f>IF(ISBLANK(A97),"",IF(ISBLANK(VLOOKUP(A97,Entries!A:G,5,FALSE)),"",VLOOKUP(A97,Entries!A:G,5,FALSE)))</f>
        <v/>
      </c>
      <c r="G97" s="6" t="str">
        <f>IF(ISBLANK(A97),"",VLOOKUP(A97,Entries!A:G,4,FALSE))</f>
        <v/>
      </c>
      <c r="H97" s="5" t="str">
        <f t="shared" si="4"/>
        <v/>
      </c>
      <c r="I97" s="6" t="str">
        <f>IF(ISBLANK(A97),"",VLOOKUP(A97,Entries!A:G,7,FALSE))</f>
        <v/>
      </c>
      <c r="J97" s="32" t="str">
        <f t="shared" si="5"/>
        <v/>
      </c>
    </row>
    <row r="98" spans="1:10" x14ac:dyDescent="0.2">
      <c r="A98" s="12"/>
      <c r="B98" s="13"/>
      <c r="C98" s="5" t="str">
        <f t="shared" si="6"/>
        <v/>
      </c>
      <c r="D98" s="6" t="str">
        <f>IF(ISBLANK(A98),"",VLOOKUP(A98,Entries!A:G,2,FALSE))</f>
        <v/>
      </c>
      <c r="E98" s="6" t="str">
        <f>IF(ISBLANK(A98),"",UPPER(VLOOKUP(A98,Entries!A:G,3,FALSE)))</f>
        <v/>
      </c>
      <c r="F98" s="6" t="str">
        <f>IF(ISBLANK(A98),"",IF(ISBLANK(VLOOKUP(A98,Entries!A:G,5,FALSE)),"",VLOOKUP(A98,Entries!A:G,5,FALSE)))</f>
        <v/>
      </c>
      <c r="G98" s="6" t="str">
        <f>IF(ISBLANK(A98),"",VLOOKUP(A98,Entries!A:G,4,FALSE))</f>
        <v/>
      </c>
      <c r="H98" s="5" t="str">
        <f t="shared" si="4"/>
        <v/>
      </c>
      <c r="I98" s="6" t="str">
        <f>IF(ISBLANK(A98),"",VLOOKUP(A98,Entries!A:G,7,FALSE))</f>
        <v/>
      </c>
      <c r="J98" s="32" t="str">
        <f t="shared" si="5"/>
        <v/>
      </c>
    </row>
    <row r="99" spans="1:10" x14ac:dyDescent="0.2">
      <c r="A99" s="12"/>
      <c r="B99" s="13"/>
      <c r="C99" s="5" t="str">
        <f t="shared" si="6"/>
        <v/>
      </c>
      <c r="D99" s="6" t="str">
        <f>IF(ISBLANK(A99),"",VLOOKUP(A99,Entries!A:G,2,FALSE))</f>
        <v/>
      </c>
      <c r="E99" s="6" t="str">
        <f>IF(ISBLANK(A99),"",UPPER(VLOOKUP(A99,Entries!A:G,3,FALSE)))</f>
        <v/>
      </c>
      <c r="F99" s="6" t="str">
        <f>IF(ISBLANK(A99),"",IF(ISBLANK(VLOOKUP(A99,Entries!A:G,5,FALSE)),"",VLOOKUP(A99,Entries!A:G,5,FALSE)))</f>
        <v/>
      </c>
      <c r="G99" s="6" t="str">
        <f>IF(ISBLANK(A99),"",VLOOKUP(A99,Entries!A:G,4,FALSE))</f>
        <v/>
      </c>
      <c r="H99" s="5" t="str">
        <f t="shared" si="4"/>
        <v/>
      </c>
      <c r="I99" s="6" t="str">
        <f>IF(ISBLANK(A99),"",VLOOKUP(A99,Entries!A:G,7,FALSE))</f>
        <v/>
      </c>
      <c r="J99" s="32" t="str">
        <f t="shared" si="5"/>
        <v/>
      </c>
    </row>
    <row r="100" spans="1:10" x14ac:dyDescent="0.2">
      <c r="A100" s="12"/>
      <c r="B100" s="13"/>
      <c r="C100" s="5" t="str">
        <f t="shared" si="6"/>
        <v/>
      </c>
      <c r="D100" s="6" t="str">
        <f>IF(ISBLANK(A100),"",VLOOKUP(A100,Entries!A:G,2,FALSE))</f>
        <v/>
      </c>
      <c r="E100" s="6" t="str">
        <f>IF(ISBLANK(A100),"",UPPER(VLOOKUP(A100,Entries!A:G,3,FALSE)))</f>
        <v/>
      </c>
      <c r="F100" s="6" t="str">
        <f>IF(ISBLANK(A100),"",IF(ISBLANK(VLOOKUP(A100,Entries!A:G,5,FALSE)),"",VLOOKUP(A100,Entries!A:G,5,FALSE)))</f>
        <v/>
      </c>
      <c r="G100" s="6" t="str">
        <f>IF(ISBLANK(A100),"",VLOOKUP(A100,Entries!A:G,4,FALSE))</f>
        <v/>
      </c>
      <c r="H100" s="5" t="str">
        <f t="shared" si="4"/>
        <v/>
      </c>
      <c r="I100" s="6" t="str">
        <f>IF(ISBLANK(A100),"",VLOOKUP(A100,Entries!A:G,7,FALSE))</f>
        <v/>
      </c>
      <c r="J100" s="32" t="str">
        <f t="shared" si="5"/>
        <v/>
      </c>
    </row>
    <row r="101" spans="1:10" x14ac:dyDescent="0.2">
      <c r="A101" s="12"/>
      <c r="B101" s="13"/>
      <c r="C101" s="5" t="str">
        <f t="shared" si="6"/>
        <v/>
      </c>
      <c r="D101" s="6" t="str">
        <f>IF(ISBLANK(A101),"",VLOOKUP(A101,Entries!A:G,2,FALSE))</f>
        <v/>
      </c>
      <c r="E101" s="6" t="str">
        <f>IF(ISBLANK(A101),"",UPPER(VLOOKUP(A101,Entries!A:G,3,FALSE)))</f>
        <v/>
      </c>
      <c r="F101" s="6" t="str">
        <f>IF(ISBLANK(A101),"",IF(ISBLANK(VLOOKUP(A101,Entries!A:G,5,FALSE)),"",VLOOKUP(A101,Entries!A:G,5,FALSE)))</f>
        <v/>
      </c>
      <c r="G101" s="6" t="str">
        <f>IF(ISBLANK(A101),"",VLOOKUP(A101,Entries!A:G,4,FALSE))</f>
        <v/>
      </c>
      <c r="H101" s="5" t="str">
        <f t="shared" si="4"/>
        <v/>
      </c>
      <c r="I101" s="6" t="str">
        <f>IF(ISBLANK(A101),"",VLOOKUP(A101,Entries!A:G,7,FALSE))</f>
        <v/>
      </c>
      <c r="J101" s="32" t="str">
        <f t="shared" si="5"/>
        <v/>
      </c>
    </row>
    <row r="102" spans="1:10" x14ac:dyDescent="0.2">
      <c r="A102" s="12"/>
      <c r="B102" s="13"/>
      <c r="C102" s="5" t="str">
        <f t="shared" si="6"/>
        <v/>
      </c>
      <c r="D102" s="6" t="str">
        <f>IF(ISBLANK(A102),"",VLOOKUP(A102,Entries!A:G,2,FALSE))</f>
        <v/>
      </c>
      <c r="E102" s="6" t="str">
        <f>IF(ISBLANK(A102),"",UPPER(VLOOKUP(A102,Entries!A:G,3,FALSE)))</f>
        <v/>
      </c>
      <c r="F102" s="6" t="str">
        <f>IF(ISBLANK(A102),"",IF(ISBLANK(VLOOKUP(A102,Entries!A:G,5,FALSE)),"",VLOOKUP(A102,Entries!A:G,5,FALSE)))</f>
        <v/>
      </c>
      <c r="G102" s="6" t="str">
        <f>IF(ISBLANK(A102),"",VLOOKUP(A102,Entries!A:G,4,FALSE))</f>
        <v/>
      </c>
      <c r="H102" s="5" t="str">
        <f t="shared" si="4"/>
        <v/>
      </c>
      <c r="I102" s="6" t="str">
        <f>IF(ISBLANK(A102),"",VLOOKUP(A102,Entries!A:G,7,FALSE))</f>
        <v/>
      </c>
      <c r="J102" s="32" t="str">
        <f t="shared" si="5"/>
        <v/>
      </c>
    </row>
    <row r="103" spans="1:10" x14ac:dyDescent="0.2">
      <c r="A103" s="12"/>
      <c r="B103" s="13"/>
      <c r="C103" s="5" t="str">
        <f t="shared" si="6"/>
        <v/>
      </c>
      <c r="D103" s="6" t="str">
        <f>IF(ISBLANK(A103),"",VLOOKUP(A103,Entries!A:G,2,FALSE))</f>
        <v/>
      </c>
      <c r="E103" s="6" t="str">
        <f>IF(ISBLANK(A103),"",UPPER(VLOOKUP(A103,Entries!A:G,3,FALSE)))</f>
        <v/>
      </c>
      <c r="F103" s="6" t="str">
        <f>IF(ISBLANK(A103),"",IF(ISBLANK(VLOOKUP(A103,Entries!A:G,5,FALSE)),"",VLOOKUP(A103,Entries!A:G,5,FALSE)))</f>
        <v/>
      </c>
      <c r="G103" s="6" t="str">
        <f>IF(ISBLANK(A103),"",VLOOKUP(A103,Entries!A:G,4,FALSE))</f>
        <v/>
      </c>
      <c r="H103" s="5" t="str">
        <f t="shared" si="4"/>
        <v/>
      </c>
      <c r="I103" s="6" t="str">
        <f>IF(ISBLANK(A103),"",VLOOKUP(A103,Entries!A:G,7,FALSE))</f>
        <v/>
      </c>
      <c r="J103" s="32" t="str">
        <f t="shared" si="5"/>
        <v/>
      </c>
    </row>
    <row r="104" spans="1:10" x14ac:dyDescent="0.2">
      <c r="A104" s="12"/>
      <c r="B104" s="13"/>
      <c r="C104" s="5" t="str">
        <f t="shared" si="6"/>
        <v/>
      </c>
      <c r="D104" s="6" t="str">
        <f>IF(ISBLANK(A104),"",VLOOKUP(A104,Entries!A:G,2,FALSE))</f>
        <v/>
      </c>
      <c r="E104" s="6" t="str">
        <f>IF(ISBLANK(A104),"",UPPER(VLOOKUP(A104,Entries!A:G,3,FALSE)))</f>
        <v/>
      </c>
      <c r="F104" s="6" t="str">
        <f>IF(ISBLANK(A104),"",IF(ISBLANK(VLOOKUP(A104,Entries!A:G,5,FALSE)),"",VLOOKUP(A104,Entries!A:G,5,FALSE)))</f>
        <v/>
      </c>
      <c r="G104" s="6" t="str">
        <f>IF(ISBLANK(A104),"",VLOOKUP(A104,Entries!A:G,4,FALSE))</f>
        <v/>
      </c>
      <c r="H104" s="5" t="str">
        <f t="shared" si="4"/>
        <v/>
      </c>
      <c r="I104" s="6" t="str">
        <f>IF(ISBLANK(A104),"",VLOOKUP(A104,Entries!A:G,7,FALSE))</f>
        <v/>
      </c>
      <c r="J104" s="32" t="str">
        <f t="shared" si="5"/>
        <v/>
      </c>
    </row>
    <row r="105" spans="1:10" x14ac:dyDescent="0.2">
      <c r="A105" s="12"/>
      <c r="B105" s="13"/>
      <c r="C105" s="5" t="str">
        <f t="shared" si="6"/>
        <v/>
      </c>
      <c r="D105" s="6" t="str">
        <f>IF(ISBLANK(A105),"",VLOOKUP(A105,Entries!A:G,2,FALSE))</f>
        <v/>
      </c>
      <c r="E105" s="6" t="str">
        <f>IF(ISBLANK(A105),"",UPPER(VLOOKUP(A105,Entries!A:G,3,FALSE)))</f>
        <v/>
      </c>
      <c r="F105" s="6" t="str">
        <f>IF(ISBLANK(A105),"",IF(ISBLANK(VLOOKUP(A105,Entries!A:G,5,FALSE)),"",VLOOKUP(A105,Entries!A:G,5,FALSE)))</f>
        <v/>
      </c>
      <c r="G105" s="6" t="str">
        <f>IF(ISBLANK(A105),"",VLOOKUP(A105,Entries!A:G,4,FALSE))</f>
        <v/>
      </c>
      <c r="H105" s="5" t="str">
        <f t="shared" si="4"/>
        <v/>
      </c>
      <c r="I105" s="6" t="str">
        <f>IF(ISBLANK(A105),"",VLOOKUP(A105,Entries!A:G,7,FALSE))</f>
        <v/>
      </c>
      <c r="J105" s="32" t="str">
        <f t="shared" si="5"/>
        <v/>
      </c>
    </row>
    <row r="106" spans="1:10" x14ac:dyDescent="0.2">
      <c r="A106" s="12"/>
      <c r="B106" s="13"/>
      <c r="C106" s="5" t="str">
        <f t="shared" si="6"/>
        <v/>
      </c>
      <c r="D106" s="6" t="str">
        <f>IF(ISBLANK(A106),"",VLOOKUP(A106,Entries!A:G,2,FALSE))</f>
        <v/>
      </c>
      <c r="E106" s="6" t="str">
        <f>IF(ISBLANK(A106),"",UPPER(VLOOKUP(A106,Entries!A:G,3,FALSE)))</f>
        <v/>
      </c>
      <c r="F106" s="6" t="str">
        <f>IF(ISBLANK(A106),"",IF(ISBLANK(VLOOKUP(A106,Entries!A:G,5,FALSE)),"",VLOOKUP(A106,Entries!A:G,5,FALSE)))</f>
        <v/>
      </c>
      <c r="G106" s="6" t="str">
        <f>IF(ISBLANK(A106),"",VLOOKUP(A106,Entries!A:G,4,FALSE))</f>
        <v/>
      </c>
      <c r="H106" s="5" t="str">
        <f t="shared" si="4"/>
        <v/>
      </c>
      <c r="I106" s="6" t="str">
        <f>IF(ISBLANK(A106),"",VLOOKUP(A106,Entries!A:G,7,FALSE))</f>
        <v/>
      </c>
      <c r="J106" s="32" t="str">
        <f t="shared" si="5"/>
        <v/>
      </c>
    </row>
    <row r="107" spans="1:10" x14ac:dyDescent="0.2">
      <c r="A107" s="12"/>
      <c r="B107" s="13"/>
      <c r="C107" s="5" t="str">
        <f t="shared" si="6"/>
        <v/>
      </c>
      <c r="D107" s="6" t="str">
        <f>IF(ISBLANK(A107),"",VLOOKUP(A107,Entries!A:G,2,FALSE))</f>
        <v/>
      </c>
      <c r="E107" s="6" t="str">
        <f>IF(ISBLANK(A107),"",UPPER(VLOOKUP(A107,Entries!A:G,3,FALSE)))</f>
        <v/>
      </c>
      <c r="F107" s="6" t="str">
        <f>IF(ISBLANK(A107),"",IF(ISBLANK(VLOOKUP(A107,Entries!A:G,5,FALSE)),"",VLOOKUP(A107,Entries!A:G,5,FALSE)))</f>
        <v/>
      </c>
      <c r="G107" s="6" t="str">
        <f>IF(ISBLANK(A107),"",VLOOKUP(A107,Entries!A:G,4,FALSE))</f>
        <v/>
      </c>
      <c r="H107" s="5" t="str">
        <f t="shared" si="4"/>
        <v/>
      </c>
      <c r="I107" s="6" t="str">
        <f>IF(ISBLANK(A107),"",VLOOKUP(A107,Entries!A:G,7,FALSE))</f>
        <v/>
      </c>
      <c r="J107" s="32" t="str">
        <f t="shared" si="5"/>
        <v/>
      </c>
    </row>
    <row r="108" spans="1:10" x14ac:dyDescent="0.2">
      <c r="A108" s="12"/>
      <c r="B108" s="13"/>
      <c r="C108" s="5" t="str">
        <f t="shared" si="6"/>
        <v/>
      </c>
      <c r="D108" s="6" t="str">
        <f>IF(ISBLANK(A108),"",VLOOKUP(A108,Entries!A:G,2,FALSE))</f>
        <v/>
      </c>
      <c r="E108" s="6" t="str">
        <f>IF(ISBLANK(A108),"",UPPER(VLOOKUP(A108,Entries!A:G,3,FALSE)))</f>
        <v/>
      </c>
      <c r="F108" s="6" t="str">
        <f>IF(ISBLANK(A108),"",IF(ISBLANK(VLOOKUP(A108,Entries!A:G,5,FALSE)),"",VLOOKUP(A108,Entries!A:G,5,FALSE)))</f>
        <v/>
      </c>
      <c r="G108" s="6" t="str">
        <f>IF(ISBLANK(A108),"",VLOOKUP(A108,Entries!A:G,4,FALSE))</f>
        <v/>
      </c>
      <c r="H108" s="5" t="str">
        <f t="shared" si="4"/>
        <v/>
      </c>
      <c r="I108" s="6" t="str">
        <f>IF(ISBLANK(A108),"",VLOOKUP(A108,Entries!A:G,7,FALSE))</f>
        <v/>
      </c>
      <c r="J108" s="32" t="str">
        <f t="shared" si="5"/>
        <v/>
      </c>
    </row>
    <row r="109" spans="1:10" x14ac:dyDescent="0.2">
      <c r="A109" s="12"/>
      <c r="B109" s="13"/>
      <c r="C109" s="5" t="str">
        <f t="shared" si="6"/>
        <v/>
      </c>
      <c r="D109" s="6" t="str">
        <f>IF(ISBLANK(A109),"",VLOOKUP(A109,Entries!A:G,2,FALSE))</f>
        <v/>
      </c>
      <c r="E109" s="6" t="str">
        <f>IF(ISBLANK(A109),"",UPPER(VLOOKUP(A109,Entries!A:G,3,FALSE)))</f>
        <v/>
      </c>
      <c r="F109" s="6" t="str">
        <f>IF(ISBLANK(A109),"",IF(ISBLANK(VLOOKUP(A109,Entries!A:G,5,FALSE)),"",VLOOKUP(A109,Entries!A:G,5,FALSE)))</f>
        <v/>
      </c>
      <c r="G109" s="6" t="str">
        <f>IF(ISBLANK(A109),"",VLOOKUP(A109,Entries!A:G,4,FALSE))</f>
        <v/>
      </c>
      <c r="H109" s="5" t="str">
        <f t="shared" si="4"/>
        <v/>
      </c>
      <c r="I109" s="6" t="str">
        <f>IF(ISBLANK(A109),"",VLOOKUP(A109,Entries!A:G,7,FALSE))</f>
        <v/>
      </c>
      <c r="J109" s="32" t="str">
        <f t="shared" si="5"/>
        <v/>
      </c>
    </row>
    <row r="110" spans="1:10" x14ac:dyDescent="0.2">
      <c r="A110" s="12"/>
      <c r="B110" s="13"/>
      <c r="C110" s="5" t="str">
        <f t="shared" si="6"/>
        <v/>
      </c>
      <c r="D110" s="6" t="str">
        <f>IF(ISBLANK(A110),"",VLOOKUP(A110,Entries!A:G,2,FALSE))</f>
        <v/>
      </c>
      <c r="E110" s="6" t="str">
        <f>IF(ISBLANK(A110),"",UPPER(VLOOKUP(A110,Entries!A:G,3,FALSE)))</f>
        <v/>
      </c>
      <c r="F110" s="6" t="str">
        <f>IF(ISBLANK(A110),"",IF(ISBLANK(VLOOKUP(A110,Entries!A:G,5,FALSE)),"",VLOOKUP(A110,Entries!A:G,5,FALSE)))</f>
        <v/>
      </c>
      <c r="G110" s="6" t="str">
        <f>IF(ISBLANK(A110),"",VLOOKUP(A110,Entries!A:G,4,FALSE))</f>
        <v/>
      </c>
      <c r="H110" s="5" t="str">
        <f t="shared" si="4"/>
        <v/>
      </c>
      <c r="I110" s="6" t="str">
        <f>IF(ISBLANK(A110),"",VLOOKUP(A110,Entries!A:G,7,FALSE))</f>
        <v/>
      </c>
      <c r="J110" s="32" t="str">
        <f t="shared" si="5"/>
        <v/>
      </c>
    </row>
    <row r="111" spans="1:10" x14ac:dyDescent="0.2">
      <c r="A111" s="12"/>
      <c r="B111" s="13"/>
      <c r="C111" s="5" t="str">
        <f t="shared" si="6"/>
        <v/>
      </c>
      <c r="D111" s="6" t="str">
        <f>IF(ISBLANK(A111),"",VLOOKUP(A111,Entries!A:G,2,FALSE))</f>
        <v/>
      </c>
      <c r="E111" s="6" t="str">
        <f>IF(ISBLANK(A111),"",UPPER(VLOOKUP(A111,Entries!A:G,3,FALSE)))</f>
        <v/>
      </c>
      <c r="F111" s="6" t="str">
        <f>IF(ISBLANK(A111),"",IF(ISBLANK(VLOOKUP(A111,Entries!A:G,5,FALSE)),"",VLOOKUP(A111,Entries!A:G,5,FALSE)))</f>
        <v/>
      </c>
      <c r="G111" s="6" t="str">
        <f>IF(ISBLANK(A111),"",VLOOKUP(A111,Entries!A:G,4,FALSE))</f>
        <v/>
      </c>
      <c r="H111" s="5" t="str">
        <f t="shared" si="4"/>
        <v/>
      </c>
      <c r="I111" s="6" t="str">
        <f>IF(ISBLANK(A111),"",VLOOKUP(A111,Entries!A:G,7,FALSE))</f>
        <v/>
      </c>
      <c r="J111" s="32" t="str">
        <f t="shared" si="5"/>
        <v/>
      </c>
    </row>
    <row r="112" spans="1:10" x14ac:dyDescent="0.2">
      <c r="A112" s="12"/>
      <c r="B112" s="13"/>
      <c r="C112" s="5" t="str">
        <f t="shared" si="6"/>
        <v/>
      </c>
      <c r="D112" s="6" t="str">
        <f>IF(ISBLANK(A112),"",VLOOKUP(A112,Entries!A:G,2,FALSE))</f>
        <v/>
      </c>
      <c r="E112" s="6" t="str">
        <f>IF(ISBLANK(A112),"",UPPER(VLOOKUP(A112,Entries!A:G,3,FALSE)))</f>
        <v/>
      </c>
      <c r="F112" s="6" t="str">
        <f>IF(ISBLANK(A112),"",IF(ISBLANK(VLOOKUP(A112,Entries!A:G,5,FALSE)),"",VLOOKUP(A112,Entries!A:G,5,FALSE)))</f>
        <v/>
      </c>
      <c r="G112" s="6" t="str">
        <f>IF(ISBLANK(A112),"",VLOOKUP(A112,Entries!A:G,4,FALSE))</f>
        <v/>
      </c>
      <c r="H112" s="5" t="str">
        <f t="shared" si="4"/>
        <v/>
      </c>
      <c r="I112" s="6" t="str">
        <f>IF(ISBLANK(A112),"",VLOOKUP(A112,Entries!A:G,7,FALSE))</f>
        <v/>
      </c>
      <c r="J112" s="32" t="str">
        <f t="shared" si="5"/>
        <v/>
      </c>
    </row>
    <row r="113" spans="1:10" x14ac:dyDescent="0.2">
      <c r="A113" s="12"/>
      <c r="B113" s="13"/>
      <c r="C113" s="5" t="str">
        <f t="shared" si="6"/>
        <v/>
      </c>
      <c r="D113" s="6" t="str">
        <f>IF(ISBLANK(A113),"",VLOOKUP(A113,Entries!A:G,2,FALSE))</f>
        <v/>
      </c>
      <c r="E113" s="6" t="str">
        <f>IF(ISBLANK(A113),"",UPPER(VLOOKUP(A113,Entries!A:G,3,FALSE)))</f>
        <v/>
      </c>
      <c r="F113" s="6" t="str">
        <f>IF(ISBLANK(A113),"",IF(ISBLANK(VLOOKUP(A113,Entries!A:G,5,FALSE)),"",VLOOKUP(A113,Entries!A:G,5,FALSE)))</f>
        <v/>
      </c>
      <c r="G113" s="6" t="str">
        <f>IF(ISBLANK(A113),"",VLOOKUP(A113,Entries!A:G,4,FALSE))</f>
        <v/>
      </c>
      <c r="H113" s="5" t="str">
        <f t="shared" si="4"/>
        <v/>
      </c>
      <c r="I113" s="6" t="str">
        <f>IF(ISBLANK(A113),"",VLOOKUP(A113,Entries!A:G,7,FALSE))</f>
        <v/>
      </c>
      <c r="J113" s="32" t="str">
        <f t="shared" si="5"/>
        <v/>
      </c>
    </row>
    <row r="114" spans="1:10" x14ac:dyDescent="0.2">
      <c r="A114" s="12"/>
      <c r="B114" s="13"/>
      <c r="C114" s="5" t="str">
        <f t="shared" si="6"/>
        <v/>
      </c>
      <c r="D114" s="6" t="str">
        <f>IF(ISBLANK(A114),"",VLOOKUP(A114,Entries!A:G,2,FALSE))</f>
        <v/>
      </c>
      <c r="E114" s="6" t="str">
        <f>IF(ISBLANK(A114),"",UPPER(VLOOKUP(A114,Entries!A:G,3,FALSE)))</f>
        <v/>
      </c>
      <c r="F114" s="6" t="str">
        <f>IF(ISBLANK(A114),"",IF(ISBLANK(VLOOKUP(A114,Entries!A:G,5,FALSE)),"",VLOOKUP(A114,Entries!A:G,5,FALSE)))</f>
        <v/>
      </c>
      <c r="G114" s="6" t="str">
        <f>IF(ISBLANK(A114),"",VLOOKUP(A114,Entries!A:G,4,FALSE))</f>
        <v/>
      </c>
      <c r="H114" s="5" t="str">
        <f t="shared" si="4"/>
        <v/>
      </c>
      <c r="I114" s="6" t="str">
        <f>IF(ISBLANK(A114),"",VLOOKUP(A114,Entries!A:G,7,FALSE))</f>
        <v/>
      </c>
      <c r="J114" s="32" t="str">
        <f t="shared" si="5"/>
        <v/>
      </c>
    </row>
    <row r="115" spans="1:10" x14ac:dyDescent="0.2">
      <c r="A115" s="12"/>
      <c r="B115" s="13"/>
      <c r="C115" s="5" t="str">
        <f t="shared" si="6"/>
        <v/>
      </c>
      <c r="D115" s="6" t="str">
        <f>IF(ISBLANK(A115),"",VLOOKUP(A115,Entries!A:G,2,FALSE))</f>
        <v/>
      </c>
      <c r="E115" s="6" t="str">
        <f>IF(ISBLANK(A115),"",UPPER(VLOOKUP(A115,Entries!A:G,3,FALSE)))</f>
        <v/>
      </c>
      <c r="F115" s="6" t="str">
        <f>IF(ISBLANK(A115),"",IF(ISBLANK(VLOOKUP(A115,Entries!A:G,5,FALSE)),"",VLOOKUP(A115,Entries!A:G,5,FALSE)))</f>
        <v/>
      </c>
      <c r="G115" s="6" t="str">
        <f>IF(ISBLANK(A115),"",VLOOKUP(A115,Entries!A:G,4,FALSE))</f>
        <v/>
      </c>
      <c r="H115" s="5" t="str">
        <f t="shared" si="4"/>
        <v/>
      </c>
      <c r="I115" s="6" t="str">
        <f>IF(ISBLANK(A115),"",VLOOKUP(A115,Entries!A:G,7,FALSE))</f>
        <v/>
      </c>
      <c r="J115" s="32" t="str">
        <f t="shared" si="5"/>
        <v/>
      </c>
    </row>
    <row r="116" spans="1:10" x14ac:dyDescent="0.2">
      <c r="A116" s="12"/>
      <c r="B116" s="13"/>
      <c r="C116" s="5" t="str">
        <f t="shared" si="6"/>
        <v/>
      </c>
      <c r="D116" s="6" t="str">
        <f>IF(ISBLANK(A116),"",VLOOKUP(A116,Entries!A:G,2,FALSE))</f>
        <v/>
      </c>
      <c r="E116" s="6" t="str">
        <f>IF(ISBLANK(A116),"",UPPER(VLOOKUP(A116,Entries!A:G,3,FALSE)))</f>
        <v/>
      </c>
      <c r="F116" s="6" t="str">
        <f>IF(ISBLANK(A116),"",IF(ISBLANK(VLOOKUP(A116,Entries!A:G,5,FALSE)),"",VLOOKUP(A116,Entries!A:G,5,FALSE)))</f>
        <v/>
      </c>
      <c r="G116" s="6" t="str">
        <f>IF(ISBLANK(A116),"",VLOOKUP(A116,Entries!A:G,4,FALSE))</f>
        <v/>
      </c>
      <c r="H116" s="5" t="str">
        <f t="shared" si="4"/>
        <v/>
      </c>
      <c r="I116" s="6" t="str">
        <f>IF(ISBLANK(A116),"",VLOOKUP(A116,Entries!A:G,7,FALSE))</f>
        <v/>
      </c>
      <c r="J116" s="32" t="str">
        <f t="shared" si="5"/>
        <v/>
      </c>
    </row>
    <row r="117" spans="1:10" x14ac:dyDescent="0.2">
      <c r="A117" s="12"/>
      <c r="B117" s="13"/>
      <c r="C117" s="5" t="str">
        <f t="shared" si="6"/>
        <v/>
      </c>
      <c r="D117" s="6" t="str">
        <f>IF(ISBLANK(A117),"",VLOOKUP(A117,Entries!A:G,2,FALSE))</f>
        <v/>
      </c>
      <c r="E117" s="6" t="str">
        <f>IF(ISBLANK(A117),"",UPPER(VLOOKUP(A117,Entries!A:G,3,FALSE)))</f>
        <v/>
      </c>
      <c r="F117" s="6" t="str">
        <f>IF(ISBLANK(A117),"",IF(ISBLANK(VLOOKUP(A117,Entries!A:G,5,FALSE)),"",VLOOKUP(A117,Entries!A:G,5,FALSE)))</f>
        <v/>
      </c>
      <c r="G117" s="6" t="str">
        <f>IF(ISBLANK(A117),"",VLOOKUP(A117,Entries!A:G,4,FALSE))</f>
        <v/>
      </c>
      <c r="H117" s="5" t="str">
        <f t="shared" si="4"/>
        <v/>
      </c>
      <c r="I117" s="6" t="str">
        <f>IF(ISBLANK(A117),"",VLOOKUP(A117,Entries!A:G,7,FALSE))</f>
        <v/>
      </c>
      <c r="J117" s="32" t="str">
        <f t="shared" si="5"/>
        <v/>
      </c>
    </row>
    <row r="118" spans="1:10" x14ac:dyDescent="0.2">
      <c r="A118" s="12"/>
      <c r="B118" s="13"/>
      <c r="C118" s="5" t="str">
        <f t="shared" si="6"/>
        <v/>
      </c>
      <c r="D118" s="6" t="str">
        <f>IF(ISBLANK(A118),"",VLOOKUP(A118,Entries!A:G,2,FALSE))</f>
        <v/>
      </c>
      <c r="E118" s="6" t="str">
        <f>IF(ISBLANK(A118),"",UPPER(VLOOKUP(A118,Entries!A:G,3,FALSE)))</f>
        <v/>
      </c>
      <c r="F118" s="6" t="str">
        <f>IF(ISBLANK(A118),"",IF(ISBLANK(VLOOKUP(A118,Entries!A:G,5,FALSE)),"",VLOOKUP(A118,Entries!A:G,5,FALSE)))</f>
        <v/>
      </c>
      <c r="G118" s="6" t="str">
        <f>IF(ISBLANK(A118),"",VLOOKUP(A118,Entries!A:G,4,FALSE))</f>
        <v/>
      </c>
      <c r="H118" s="5" t="str">
        <f t="shared" si="4"/>
        <v/>
      </c>
      <c r="I118" s="6" t="str">
        <f>IF(ISBLANK(A118),"",VLOOKUP(A118,Entries!A:G,7,FALSE))</f>
        <v/>
      </c>
      <c r="J118" s="32" t="str">
        <f t="shared" si="5"/>
        <v/>
      </c>
    </row>
    <row r="119" spans="1:10" x14ac:dyDescent="0.2">
      <c r="A119" s="12"/>
      <c r="B119" s="13"/>
      <c r="C119" s="5" t="str">
        <f t="shared" si="6"/>
        <v/>
      </c>
      <c r="D119" s="6" t="str">
        <f>IF(ISBLANK(A119),"",VLOOKUP(A119,Entries!A:G,2,FALSE))</f>
        <v/>
      </c>
      <c r="E119" s="6" t="str">
        <f>IF(ISBLANK(A119),"",UPPER(VLOOKUP(A119,Entries!A:G,3,FALSE)))</f>
        <v/>
      </c>
      <c r="F119" s="6" t="str">
        <f>IF(ISBLANK(A119),"",IF(ISBLANK(VLOOKUP(A119,Entries!A:G,5,FALSE)),"",VLOOKUP(A119,Entries!A:G,5,FALSE)))</f>
        <v/>
      </c>
      <c r="G119" s="6" t="str">
        <f>IF(ISBLANK(A119),"",VLOOKUP(A119,Entries!A:G,4,FALSE))</f>
        <v/>
      </c>
      <c r="H119" s="5" t="str">
        <f t="shared" si="4"/>
        <v/>
      </c>
      <c r="I119" s="6" t="str">
        <f>IF(ISBLANK(A119),"",VLOOKUP(A119,Entries!A:G,7,FALSE))</f>
        <v/>
      </c>
      <c r="J119" s="32" t="str">
        <f t="shared" si="5"/>
        <v/>
      </c>
    </row>
    <row r="120" spans="1:10" x14ac:dyDescent="0.2">
      <c r="A120" s="12"/>
      <c r="B120" s="13"/>
      <c r="C120" s="5" t="str">
        <f t="shared" si="6"/>
        <v/>
      </c>
      <c r="D120" s="6" t="str">
        <f>IF(ISBLANK(A120),"",VLOOKUP(A120,Entries!A:G,2,FALSE))</f>
        <v/>
      </c>
      <c r="E120" s="6" t="str">
        <f>IF(ISBLANK(A120),"",UPPER(VLOOKUP(A120,Entries!A:G,3,FALSE)))</f>
        <v/>
      </c>
      <c r="F120" s="6" t="str">
        <f>IF(ISBLANK(A120),"",IF(ISBLANK(VLOOKUP(A120,Entries!A:G,5,FALSE)),"",VLOOKUP(A120,Entries!A:G,5,FALSE)))</f>
        <v/>
      </c>
      <c r="G120" s="6" t="str">
        <f>IF(ISBLANK(A120),"",VLOOKUP(A120,Entries!A:G,4,FALSE))</f>
        <v/>
      </c>
      <c r="H120" s="5" t="str">
        <f t="shared" si="4"/>
        <v/>
      </c>
      <c r="I120" s="6" t="str">
        <f>IF(ISBLANK(A120),"",VLOOKUP(A120,Entries!A:G,7,FALSE))</f>
        <v/>
      </c>
      <c r="J120" s="32" t="str">
        <f t="shared" si="5"/>
        <v/>
      </c>
    </row>
    <row r="121" spans="1:10" x14ac:dyDescent="0.2">
      <c r="A121" s="12"/>
      <c r="B121" s="13"/>
      <c r="C121" s="5" t="str">
        <f t="shared" si="6"/>
        <v/>
      </c>
      <c r="D121" s="6" t="str">
        <f>IF(ISBLANK(A121),"",VLOOKUP(A121,Entries!A:G,2,FALSE))</f>
        <v/>
      </c>
      <c r="E121" s="6" t="str">
        <f>IF(ISBLANK(A121),"",UPPER(VLOOKUP(A121,Entries!A:G,3,FALSE)))</f>
        <v/>
      </c>
      <c r="F121" s="6" t="str">
        <f>IF(ISBLANK(A121),"",IF(ISBLANK(VLOOKUP(A121,Entries!A:G,5,FALSE)),"",VLOOKUP(A121,Entries!A:G,5,FALSE)))</f>
        <v/>
      </c>
      <c r="G121" s="6" t="str">
        <f>IF(ISBLANK(A121),"",VLOOKUP(A121,Entries!A:G,4,FALSE))</f>
        <v/>
      </c>
      <c r="H121" s="5" t="str">
        <f t="shared" si="4"/>
        <v/>
      </c>
      <c r="I121" s="6" t="str">
        <f>IF(ISBLANK(A121),"",VLOOKUP(A121,Entries!A:G,7,FALSE))</f>
        <v/>
      </c>
      <c r="J121" s="32" t="str">
        <f t="shared" si="5"/>
        <v/>
      </c>
    </row>
    <row r="122" spans="1:10" x14ac:dyDescent="0.2">
      <c r="A122" s="12"/>
      <c r="B122" s="13"/>
      <c r="C122" s="5" t="str">
        <f t="shared" si="6"/>
        <v/>
      </c>
      <c r="D122" s="6" t="str">
        <f>IF(ISBLANK(A122),"",VLOOKUP(A122,Entries!A:G,2,FALSE))</f>
        <v/>
      </c>
      <c r="E122" s="6" t="str">
        <f>IF(ISBLANK(A122),"",UPPER(VLOOKUP(A122,Entries!A:G,3,FALSE)))</f>
        <v/>
      </c>
      <c r="F122" s="6" t="str">
        <f>IF(ISBLANK(A122),"",IF(ISBLANK(VLOOKUP(A122,Entries!A:G,5,FALSE)),"",VLOOKUP(A122,Entries!A:G,5,FALSE)))</f>
        <v/>
      </c>
      <c r="G122" s="6" t="str">
        <f>IF(ISBLANK(A122),"",VLOOKUP(A122,Entries!A:G,4,FALSE))</f>
        <v/>
      </c>
      <c r="H122" s="5" t="str">
        <f t="shared" si="4"/>
        <v/>
      </c>
      <c r="I122" s="6" t="str">
        <f>IF(ISBLANK(A122),"",VLOOKUP(A122,Entries!A:G,7,FALSE))</f>
        <v/>
      </c>
      <c r="J122" s="32" t="str">
        <f t="shared" si="5"/>
        <v/>
      </c>
    </row>
    <row r="123" spans="1:10" x14ac:dyDescent="0.2">
      <c r="A123" s="12"/>
      <c r="B123" s="13"/>
      <c r="C123" s="5" t="str">
        <f t="shared" si="6"/>
        <v/>
      </c>
      <c r="D123" s="6" t="str">
        <f>IF(ISBLANK(A123),"",VLOOKUP(A123,Entries!A:G,2,FALSE))</f>
        <v/>
      </c>
      <c r="E123" s="6" t="str">
        <f>IF(ISBLANK(A123),"",UPPER(VLOOKUP(A123,Entries!A:G,3,FALSE)))</f>
        <v/>
      </c>
      <c r="F123" s="6" t="str">
        <f>IF(ISBLANK(A123),"",IF(ISBLANK(VLOOKUP(A123,Entries!A:G,5,FALSE)),"",VLOOKUP(A123,Entries!A:G,5,FALSE)))</f>
        <v/>
      </c>
      <c r="G123" s="6" t="str">
        <f>IF(ISBLANK(A123),"",VLOOKUP(A123,Entries!A:G,4,FALSE))</f>
        <v/>
      </c>
      <c r="H123" s="5" t="str">
        <f t="shared" si="4"/>
        <v/>
      </c>
      <c r="I123" s="6" t="str">
        <f>IF(ISBLANK(A123),"",VLOOKUP(A123,Entries!A:G,7,FALSE))</f>
        <v/>
      </c>
      <c r="J123" s="32" t="str">
        <f t="shared" si="5"/>
        <v/>
      </c>
    </row>
    <row r="124" spans="1:10" x14ac:dyDescent="0.2">
      <c r="A124" s="12"/>
      <c r="B124" s="13"/>
      <c r="C124" s="5" t="str">
        <f t="shared" si="6"/>
        <v/>
      </c>
      <c r="D124" s="6" t="str">
        <f>IF(ISBLANK(A124),"",VLOOKUP(A124,Entries!A:G,2,FALSE))</f>
        <v/>
      </c>
      <c r="E124" s="6" t="str">
        <f>IF(ISBLANK(A124),"",UPPER(VLOOKUP(A124,Entries!A:G,3,FALSE)))</f>
        <v/>
      </c>
      <c r="F124" s="6" t="str">
        <f>IF(ISBLANK(A124),"",IF(ISBLANK(VLOOKUP(A124,Entries!A:G,5,FALSE)),"",VLOOKUP(A124,Entries!A:G,5,FALSE)))</f>
        <v/>
      </c>
      <c r="G124" s="6" t="str">
        <f>IF(ISBLANK(A124),"",VLOOKUP(A124,Entries!A:G,4,FALSE))</f>
        <v/>
      </c>
      <c r="H124" s="5" t="str">
        <f t="shared" si="4"/>
        <v/>
      </c>
      <c r="I124" s="6" t="str">
        <f>IF(ISBLANK(A124),"",VLOOKUP(A124,Entries!A:G,7,FALSE))</f>
        <v/>
      </c>
      <c r="J124" s="32" t="str">
        <f t="shared" si="5"/>
        <v/>
      </c>
    </row>
    <row r="125" spans="1:10" x14ac:dyDescent="0.2">
      <c r="A125" s="12"/>
      <c r="B125" s="13"/>
      <c r="C125" s="5" t="str">
        <f t="shared" si="6"/>
        <v/>
      </c>
      <c r="D125" s="6" t="str">
        <f>IF(ISBLANK(A125),"",VLOOKUP(A125,Entries!A:G,2,FALSE))</f>
        <v/>
      </c>
      <c r="E125" s="6" t="str">
        <f>IF(ISBLANK(A125),"",UPPER(VLOOKUP(A125,Entries!A:G,3,FALSE)))</f>
        <v/>
      </c>
      <c r="F125" s="6" t="str">
        <f>IF(ISBLANK(A125),"",IF(ISBLANK(VLOOKUP(A125,Entries!A:G,5,FALSE)),"",VLOOKUP(A125,Entries!A:G,5,FALSE)))</f>
        <v/>
      </c>
      <c r="G125" s="6" t="str">
        <f>IF(ISBLANK(A125),"",VLOOKUP(A125,Entries!A:G,4,FALSE))</f>
        <v/>
      </c>
      <c r="H125" s="5" t="str">
        <f t="shared" si="4"/>
        <v/>
      </c>
      <c r="I125" s="6" t="str">
        <f>IF(ISBLANK(A125),"",VLOOKUP(A125,Entries!A:G,7,FALSE))</f>
        <v/>
      </c>
      <c r="J125" s="32" t="str">
        <f t="shared" si="5"/>
        <v/>
      </c>
    </row>
    <row r="126" spans="1:10" x14ac:dyDescent="0.2">
      <c r="A126" s="12"/>
      <c r="B126" s="13"/>
      <c r="C126" s="5" t="str">
        <f t="shared" si="6"/>
        <v/>
      </c>
      <c r="D126" s="6" t="str">
        <f>IF(ISBLANK(A126),"",VLOOKUP(A126,Entries!A:G,2,FALSE))</f>
        <v/>
      </c>
      <c r="E126" s="6" t="str">
        <f>IF(ISBLANK(A126),"",UPPER(VLOOKUP(A126,Entries!A:G,3,FALSE)))</f>
        <v/>
      </c>
      <c r="F126" s="6" t="str">
        <f>IF(ISBLANK(A126),"",IF(ISBLANK(VLOOKUP(A126,Entries!A:G,5,FALSE)),"",VLOOKUP(A126,Entries!A:G,5,FALSE)))</f>
        <v/>
      </c>
      <c r="G126" s="6" t="str">
        <f>IF(ISBLANK(A126),"",VLOOKUP(A126,Entries!A:G,4,FALSE))</f>
        <v/>
      </c>
      <c r="H126" s="5" t="str">
        <f t="shared" si="4"/>
        <v/>
      </c>
      <c r="I126" s="6" t="str">
        <f>IF(ISBLANK(A126),"",VLOOKUP(A126,Entries!A:G,7,FALSE))</f>
        <v/>
      </c>
      <c r="J126" s="32" t="str">
        <f t="shared" si="5"/>
        <v/>
      </c>
    </row>
    <row r="127" spans="1:10" x14ac:dyDescent="0.2">
      <c r="A127" s="12"/>
      <c r="B127" s="13"/>
      <c r="C127" s="5" t="str">
        <f t="shared" si="6"/>
        <v/>
      </c>
      <c r="D127" s="6" t="str">
        <f>IF(ISBLANK(A127),"",VLOOKUP(A127,Entries!A:G,2,FALSE))</f>
        <v/>
      </c>
      <c r="E127" s="6" t="str">
        <f>IF(ISBLANK(A127),"",UPPER(VLOOKUP(A127,Entries!A:G,3,FALSE)))</f>
        <v/>
      </c>
      <c r="F127" s="6" t="str">
        <f>IF(ISBLANK(A127),"",IF(ISBLANK(VLOOKUP(A127,Entries!A:G,5,FALSE)),"",VLOOKUP(A127,Entries!A:G,5,FALSE)))</f>
        <v/>
      </c>
      <c r="G127" s="6" t="str">
        <f>IF(ISBLANK(A127),"",VLOOKUP(A127,Entries!A:G,4,FALSE))</f>
        <v/>
      </c>
      <c r="H127" s="5" t="str">
        <f t="shared" si="4"/>
        <v/>
      </c>
      <c r="I127" s="6" t="str">
        <f>IF(ISBLANK(A127),"",VLOOKUP(A127,Entries!A:G,7,FALSE))</f>
        <v/>
      </c>
      <c r="J127" s="32" t="str">
        <f t="shared" si="5"/>
        <v/>
      </c>
    </row>
    <row r="128" spans="1:10" x14ac:dyDescent="0.2">
      <c r="A128" s="12"/>
      <c r="B128" s="13"/>
      <c r="C128" s="5" t="str">
        <f t="shared" si="6"/>
        <v/>
      </c>
      <c r="D128" s="6" t="str">
        <f>IF(ISBLANK(A128),"",VLOOKUP(A128,Entries!A:G,2,FALSE))</f>
        <v/>
      </c>
      <c r="E128" s="6" t="str">
        <f>IF(ISBLANK(A128),"",UPPER(VLOOKUP(A128,Entries!A:G,3,FALSE)))</f>
        <v/>
      </c>
      <c r="F128" s="6" t="str">
        <f>IF(ISBLANK(A128),"",IF(ISBLANK(VLOOKUP(A128,Entries!A:G,5,FALSE)),"",VLOOKUP(A128,Entries!A:G,5,FALSE)))</f>
        <v/>
      </c>
      <c r="G128" s="6" t="str">
        <f>IF(ISBLANK(A128),"",VLOOKUP(A128,Entries!A:G,4,FALSE))</f>
        <v/>
      </c>
      <c r="H128" s="5" t="str">
        <f t="shared" si="4"/>
        <v/>
      </c>
      <c r="I128" s="6" t="str">
        <f>IF(ISBLANK(A128),"",VLOOKUP(A128,Entries!A:G,7,FALSE))</f>
        <v/>
      </c>
      <c r="J128" s="32" t="str">
        <f t="shared" si="5"/>
        <v/>
      </c>
    </row>
    <row r="129" spans="1:10" x14ac:dyDescent="0.2">
      <c r="A129" s="12"/>
      <c r="B129" s="13"/>
      <c r="C129" s="5" t="str">
        <f t="shared" si="6"/>
        <v/>
      </c>
      <c r="D129" s="6" t="str">
        <f>IF(ISBLANK(A129),"",VLOOKUP(A129,Entries!A:G,2,FALSE))</f>
        <v/>
      </c>
      <c r="E129" s="6" t="str">
        <f>IF(ISBLANK(A129),"",UPPER(VLOOKUP(A129,Entries!A:G,3,FALSE)))</f>
        <v/>
      </c>
      <c r="F129" s="6" t="str">
        <f>IF(ISBLANK(A129),"",IF(ISBLANK(VLOOKUP(A129,Entries!A:G,5,FALSE)),"",VLOOKUP(A129,Entries!A:G,5,FALSE)))</f>
        <v/>
      </c>
      <c r="G129" s="6" t="str">
        <f>IF(ISBLANK(A129),"",VLOOKUP(A129,Entries!A:G,4,FALSE))</f>
        <v/>
      </c>
      <c r="H129" s="5" t="str">
        <f t="shared" si="4"/>
        <v/>
      </c>
      <c r="I129" s="6" t="str">
        <f>IF(ISBLANK(A129),"",VLOOKUP(A129,Entries!A:G,7,FALSE))</f>
        <v/>
      </c>
      <c r="J129" s="32" t="str">
        <f t="shared" si="5"/>
        <v/>
      </c>
    </row>
    <row r="130" spans="1:10" x14ac:dyDescent="0.2">
      <c r="A130" s="12"/>
      <c r="B130" s="13"/>
      <c r="C130" s="5" t="str">
        <f t="shared" si="6"/>
        <v/>
      </c>
      <c r="D130" s="6" t="str">
        <f>IF(ISBLANK(A130),"",VLOOKUP(A130,Entries!A:G,2,FALSE))</f>
        <v/>
      </c>
      <c r="E130" s="6" t="str">
        <f>IF(ISBLANK(A130),"",UPPER(VLOOKUP(A130,Entries!A:G,3,FALSE)))</f>
        <v/>
      </c>
      <c r="F130" s="6" t="str">
        <f>IF(ISBLANK(A130),"",IF(ISBLANK(VLOOKUP(A130,Entries!A:G,5,FALSE)),"",VLOOKUP(A130,Entries!A:G,5,FALSE)))</f>
        <v/>
      </c>
      <c r="G130" s="6" t="str">
        <f>IF(ISBLANK(A130),"",VLOOKUP(A130,Entries!A:G,4,FALSE))</f>
        <v/>
      </c>
      <c r="H130" s="5" t="str">
        <f t="shared" ref="H130:H193" si="8">IF(ISBLANK(A130),"",1+SUMPRODUCT(($G$2:$G$432=G130)*($C$2:$C$432&lt;C130)))</f>
        <v/>
      </c>
      <c r="I130" s="6" t="str">
        <f>IF(ISBLANK(A130),"",VLOOKUP(A130,Entries!A:G,7,FALSE))</f>
        <v/>
      </c>
      <c r="J130" s="32" t="str">
        <f t="shared" ref="J130:J193" si="9">IF(ISBLANK(A130),"",1+SUMPRODUCT(($I$2:$I$432=I130)*($C$2:$C$432&lt;C130)))</f>
        <v/>
      </c>
    </row>
    <row r="131" spans="1:10" x14ac:dyDescent="0.2">
      <c r="A131" s="12"/>
      <c r="B131" s="13"/>
      <c r="C131" s="5" t="str">
        <f t="shared" si="6"/>
        <v/>
      </c>
      <c r="D131" s="6" t="str">
        <f>IF(ISBLANK(A131),"",VLOOKUP(A131,Entries!A:G,2,FALSE))</f>
        <v/>
      </c>
      <c r="E131" s="6" t="str">
        <f>IF(ISBLANK(A131),"",UPPER(VLOOKUP(A131,Entries!A:G,3,FALSE)))</f>
        <v/>
      </c>
      <c r="F131" s="6" t="str">
        <f>IF(ISBLANK(A131),"",IF(ISBLANK(VLOOKUP(A131,Entries!A:G,5,FALSE)),"",VLOOKUP(A131,Entries!A:G,5,FALSE)))</f>
        <v/>
      </c>
      <c r="G131" s="6" t="str">
        <f>IF(ISBLANK(A131),"",VLOOKUP(A131,Entries!A:G,4,FALSE))</f>
        <v/>
      </c>
      <c r="H131" s="5" t="str">
        <f t="shared" si="8"/>
        <v/>
      </c>
      <c r="I131" s="6" t="str">
        <f>IF(ISBLANK(A131),"",VLOOKUP(A131,Entries!A:G,7,FALSE))</f>
        <v/>
      </c>
      <c r="J131" s="32" t="str">
        <f t="shared" si="9"/>
        <v/>
      </c>
    </row>
    <row r="132" spans="1:10" x14ac:dyDescent="0.2">
      <c r="A132" s="12"/>
      <c r="B132" s="13"/>
      <c r="C132" s="5" t="str">
        <f t="shared" si="6"/>
        <v/>
      </c>
      <c r="D132" s="6" t="str">
        <f>IF(ISBLANK(A132),"",VLOOKUP(A132,Entries!A:G,2,FALSE))</f>
        <v/>
      </c>
      <c r="E132" s="6" t="str">
        <f>IF(ISBLANK(A132),"",UPPER(VLOOKUP(A132,Entries!A:G,3,FALSE)))</f>
        <v/>
      </c>
      <c r="F132" s="6" t="str">
        <f>IF(ISBLANK(A132),"",IF(ISBLANK(VLOOKUP(A132,Entries!A:G,5,FALSE)),"",VLOOKUP(A132,Entries!A:G,5,FALSE)))</f>
        <v/>
      </c>
      <c r="G132" s="6" t="str">
        <f>IF(ISBLANK(A132),"",VLOOKUP(A132,Entries!A:G,4,FALSE))</f>
        <v/>
      </c>
      <c r="H132" s="5" t="str">
        <f t="shared" si="8"/>
        <v/>
      </c>
      <c r="I132" s="6" t="str">
        <f>IF(ISBLANK(A132),"",VLOOKUP(A132,Entries!A:G,7,FALSE))</f>
        <v/>
      </c>
      <c r="J132" s="32" t="str">
        <f t="shared" si="9"/>
        <v/>
      </c>
    </row>
    <row r="133" spans="1:10" x14ac:dyDescent="0.2">
      <c r="A133" s="12"/>
      <c r="B133" s="13"/>
      <c r="C133" s="5" t="str">
        <f t="shared" si="6"/>
        <v/>
      </c>
      <c r="D133" s="6" t="str">
        <f>IF(ISBLANK(A133),"",VLOOKUP(A133,Entries!A:G,2,FALSE))</f>
        <v/>
      </c>
      <c r="E133" s="6" t="str">
        <f>IF(ISBLANK(A133),"",UPPER(VLOOKUP(A133,Entries!A:G,3,FALSE)))</f>
        <v/>
      </c>
      <c r="F133" s="6" t="str">
        <f>IF(ISBLANK(A133),"",IF(ISBLANK(VLOOKUP(A133,Entries!A:G,5,FALSE)),"",VLOOKUP(A133,Entries!A:G,5,FALSE)))</f>
        <v/>
      </c>
      <c r="G133" s="6" t="str">
        <f>IF(ISBLANK(A133),"",VLOOKUP(A133,Entries!A:G,4,FALSE))</f>
        <v/>
      </c>
      <c r="H133" s="5" t="str">
        <f t="shared" si="8"/>
        <v/>
      </c>
      <c r="I133" s="6" t="str">
        <f>IF(ISBLANK(A133),"",VLOOKUP(A133,Entries!A:G,7,FALSE))</f>
        <v/>
      </c>
      <c r="J133" s="32" t="str">
        <f t="shared" si="9"/>
        <v/>
      </c>
    </row>
    <row r="134" spans="1:10" x14ac:dyDescent="0.2">
      <c r="A134" s="12"/>
      <c r="B134" s="13"/>
      <c r="C134" s="5" t="str">
        <f t="shared" ref="C134:C197" si="10">IF(ISBLANK(A134),"",ROW(A134)-1)</f>
        <v/>
      </c>
      <c r="D134" s="6" t="str">
        <f>IF(ISBLANK(A134),"",VLOOKUP(A134,Entries!A:G,2,FALSE))</f>
        <v/>
      </c>
      <c r="E134" s="6" t="str">
        <f>IF(ISBLANK(A134),"",UPPER(VLOOKUP(A134,Entries!A:G,3,FALSE)))</f>
        <v/>
      </c>
      <c r="F134" s="6" t="str">
        <f>IF(ISBLANK(A134),"",IF(ISBLANK(VLOOKUP(A134,Entries!A:G,5,FALSE)),"",VLOOKUP(A134,Entries!A:G,5,FALSE)))</f>
        <v/>
      </c>
      <c r="G134" s="6" t="str">
        <f>IF(ISBLANK(A134),"",VLOOKUP(A134,Entries!A:G,4,FALSE))</f>
        <v/>
      </c>
      <c r="H134" s="5" t="str">
        <f t="shared" si="8"/>
        <v/>
      </c>
      <c r="I134" s="6" t="str">
        <f>IF(ISBLANK(A134),"",VLOOKUP(A134,Entries!A:G,7,FALSE))</f>
        <v/>
      </c>
      <c r="J134" s="32" t="str">
        <f t="shared" si="9"/>
        <v/>
      </c>
    </row>
    <row r="135" spans="1:10" x14ac:dyDescent="0.2">
      <c r="A135" s="12"/>
      <c r="B135" s="13"/>
      <c r="C135" s="5" t="str">
        <f t="shared" si="10"/>
        <v/>
      </c>
      <c r="D135" s="6" t="str">
        <f>IF(ISBLANK(A135),"",VLOOKUP(A135,Entries!A:G,2,FALSE))</f>
        <v/>
      </c>
      <c r="E135" s="6" t="str">
        <f>IF(ISBLANK(A135),"",UPPER(VLOOKUP(A135,Entries!A:G,3,FALSE)))</f>
        <v/>
      </c>
      <c r="F135" s="6" t="str">
        <f>IF(ISBLANK(A135),"",IF(ISBLANK(VLOOKUP(A135,Entries!A:G,5,FALSE)),"",VLOOKUP(A135,Entries!A:G,5,FALSE)))</f>
        <v/>
      </c>
      <c r="G135" s="6" t="str">
        <f>IF(ISBLANK(A135),"",VLOOKUP(A135,Entries!A:G,4,FALSE))</f>
        <v/>
      </c>
      <c r="H135" s="5" t="str">
        <f t="shared" si="8"/>
        <v/>
      </c>
      <c r="I135" s="6" t="str">
        <f>IF(ISBLANK(A135),"",VLOOKUP(A135,Entries!A:G,7,FALSE))</f>
        <v/>
      </c>
      <c r="J135" s="32" t="str">
        <f t="shared" si="9"/>
        <v/>
      </c>
    </row>
    <row r="136" spans="1:10" x14ac:dyDescent="0.2">
      <c r="A136" s="12"/>
      <c r="B136" s="13"/>
      <c r="C136" s="5" t="str">
        <f t="shared" si="10"/>
        <v/>
      </c>
      <c r="D136" s="6" t="str">
        <f>IF(ISBLANK(A136),"",VLOOKUP(A136,Entries!A:G,2,FALSE))</f>
        <v/>
      </c>
      <c r="E136" s="6" t="str">
        <f>IF(ISBLANK(A136),"",UPPER(VLOOKUP(A136,Entries!A:G,3,FALSE)))</f>
        <v/>
      </c>
      <c r="F136" s="6" t="str">
        <f>IF(ISBLANK(A136),"",IF(ISBLANK(VLOOKUP(A136,Entries!A:G,5,FALSE)),"",VLOOKUP(A136,Entries!A:G,5,FALSE)))</f>
        <v/>
      </c>
      <c r="G136" s="6" t="str">
        <f>IF(ISBLANK(A136),"",VLOOKUP(A136,Entries!A:G,4,FALSE))</f>
        <v/>
      </c>
      <c r="H136" s="5" t="str">
        <f t="shared" si="8"/>
        <v/>
      </c>
      <c r="I136" s="6" t="str">
        <f>IF(ISBLANK(A136),"",VLOOKUP(A136,Entries!A:G,7,FALSE))</f>
        <v/>
      </c>
      <c r="J136" s="32" t="str">
        <f t="shared" si="9"/>
        <v/>
      </c>
    </row>
    <row r="137" spans="1:10" x14ac:dyDescent="0.2">
      <c r="A137" s="12"/>
      <c r="B137" s="13"/>
      <c r="C137" s="5" t="str">
        <f t="shared" si="10"/>
        <v/>
      </c>
      <c r="D137" s="6" t="str">
        <f>IF(ISBLANK(A137),"",VLOOKUP(A137,Entries!A:G,2,FALSE))</f>
        <v/>
      </c>
      <c r="E137" s="6" t="str">
        <f>IF(ISBLANK(A137),"",UPPER(VLOOKUP(A137,Entries!A:G,3,FALSE)))</f>
        <v/>
      </c>
      <c r="F137" s="6" t="str">
        <f>IF(ISBLANK(A137),"",IF(ISBLANK(VLOOKUP(A137,Entries!A:G,5,FALSE)),"",VLOOKUP(A137,Entries!A:G,5,FALSE)))</f>
        <v/>
      </c>
      <c r="G137" s="6" t="str">
        <f>IF(ISBLANK(A137),"",VLOOKUP(A137,Entries!A:G,4,FALSE))</f>
        <v/>
      </c>
      <c r="H137" s="5" t="str">
        <f t="shared" si="8"/>
        <v/>
      </c>
      <c r="I137" s="6" t="str">
        <f>IF(ISBLANK(A137),"",VLOOKUP(A137,Entries!A:G,7,FALSE))</f>
        <v/>
      </c>
      <c r="J137" s="32" t="str">
        <f t="shared" si="9"/>
        <v/>
      </c>
    </row>
    <row r="138" spans="1:10" x14ac:dyDescent="0.2">
      <c r="A138" s="12"/>
      <c r="B138" s="13"/>
      <c r="C138" s="5" t="str">
        <f t="shared" si="10"/>
        <v/>
      </c>
      <c r="D138" s="6" t="str">
        <f>IF(ISBLANK(A138),"",VLOOKUP(A138,Entries!A:G,2,FALSE))</f>
        <v/>
      </c>
      <c r="E138" s="6" t="str">
        <f>IF(ISBLANK(A138),"",UPPER(VLOOKUP(A138,Entries!A:G,3,FALSE)))</f>
        <v/>
      </c>
      <c r="F138" s="6" t="str">
        <f>IF(ISBLANK(A138),"",IF(ISBLANK(VLOOKUP(A138,Entries!A:G,5,FALSE)),"",VLOOKUP(A138,Entries!A:G,5,FALSE)))</f>
        <v/>
      </c>
      <c r="G138" s="6" t="str">
        <f>IF(ISBLANK(A138),"",VLOOKUP(A138,Entries!A:G,4,FALSE))</f>
        <v/>
      </c>
      <c r="H138" s="5" t="str">
        <f t="shared" si="8"/>
        <v/>
      </c>
      <c r="I138" s="6" t="str">
        <f>IF(ISBLANK(A138),"",VLOOKUP(A138,Entries!A:G,7,FALSE))</f>
        <v/>
      </c>
      <c r="J138" s="32" t="str">
        <f t="shared" si="9"/>
        <v/>
      </c>
    </row>
    <row r="139" spans="1:10" x14ac:dyDescent="0.2">
      <c r="A139" s="12"/>
      <c r="B139" s="13"/>
      <c r="C139" s="5" t="str">
        <f t="shared" si="10"/>
        <v/>
      </c>
      <c r="D139" s="6" t="str">
        <f>IF(ISBLANK(A139),"",VLOOKUP(A139,Entries!A:G,2,FALSE))</f>
        <v/>
      </c>
      <c r="E139" s="6" t="str">
        <f>IF(ISBLANK(A139),"",UPPER(VLOOKUP(A139,Entries!A:G,3,FALSE)))</f>
        <v/>
      </c>
      <c r="F139" s="6" t="str">
        <f>IF(ISBLANK(A139),"",IF(ISBLANK(VLOOKUP(A139,Entries!A:G,5,FALSE)),"",VLOOKUP(A139,Entries!A:G,5,FALSE)))</f>
        <v/>
      </c>
      <c r="G139" s="6" t="str">
        <f>IF(ISBLANK(A139),"",VLOOKUP(A139,Entries!A:G,4,FALSE))</f>
        <v/>
      </c>
      <c r="H139" s="5" t="str">
        <f t="shared" si="8"/>
        <v/>
      </c>
      <c r="I139" s="6" t="str">
        <f>IF(ISBLANK(A139),"",VLOOKUP(A139,Entries!A:G,7,FALSE))</f>
        <v/>
      </c>
      <c r="J139" s="32" t="str">
        <f t="shared" si="9"/>
        <v/>
      </c>
    </row>
    <row r="140" spans="1:10" x14ac:dyDescent="0.2">
      <c r="A140" s="12"/>
      <c r="B140" s="13"/>
      <c r="C140" s="5" t="str">
        <f t="shared" si="10"/>
        <v/>
      </c>
      <c r="D140" s="6" t="str">
        <f>IF(ISBLANK(A140),"",VLOOKUP(A140,Entries!A:G,2,FALSE))</f>
        <v/>
      </c>
      <c r="E140" s="6" t="str">
        <f>IF(ISBLANK(A140),"",UPPER(VLOOKUP(A140,Entries!A:G,3,FALSE)))</f>
        <v/>
      </c>
      <c r="F140" s="6" t="str">
        <f>IF(ISBLANK(A140),"",IF(ISBLANK(VLOOKUP(A140,Entries!A:G,5,FALSE)),"",VLOOKUP(A140,Entries!A:G,5,FALSE)))</f>
        <v/>
      </c>
      <c r="G140" s="6" t="str">
        <f>IF(ISBLANK(A140),"",VLOOKUP(A140,Entries!A:G,4,FALSE))</f>
        <v/>
      </c>
      <c r="H140" s="5" t="str">
        <f t="shared" si="8"/>
        <v/>
      </c>
      <c r="I140" s="6" t="str">
        <f>IF(ISBLANK(A140),"",VLOOKUP(A140,Entries!A:G,7,FALSE))</f>
        <v/>
      </c>
      <c r="J140" s="32" t="str">
        <f t="shared" si="9"/>
        <v/>
      </c>
    </row>
    <row r="141" spans="1:10" x14ac:dyDescent="0.2">
      <c r="A141" s="12"/>
      <c r="B141" s="13"/>
      <c r="C141" s="5" t="str">
        <f t="shared" si="10"/>
        <v/>
      </c>
      <c r="D141" s="6" t="str">
        <f>IF(ISBLANK(A141),"",VLOOKUP(A141,Entries!A:G,2,FALSE))</f>
        <v/>
      </c>
      <c r="E141" s="6" t="str">
        <f>IF(ISBLANK(A141),"",UPPER(VLOOKUP(A141,Entries!A:G,3,FALSE)))</f>
        <v/>
      </c>
      <c r="F141" s="6" t="str">
        <f>IF(ISBLANK(A141),"",IF(ISBLANK(VLOOKUP(A141,Entries!A:G,5,FALSE)),"",VLOOKUP(A141,Entries!A:G,5,FALSE)))</f>
        <v/>
      </c>
      <c r="G141" s="6" t="str">
        <f>IF(ISBLANK(A141),"",VLOOKUP(A141,Entries!A:G,4,FALSE))</f>
        <v/>
      </c>
      <c r="H141" s="5" t="str">
        <f t="shared" si="8"/>
        <v/>
      </c>
      <c r="I141" s="6" t="str">
        <f>IF(ISBLANK(A141),"",VLOOKUP(A141,Entries!A:G,7,FALSE))</f>
        <v/>
      </c>
      <c r="J141" s="32" t="str">
        <f t="shared" si="9"/>
        <v/>
      </c>
    </row>
    <row r="142" spans="1:10" x14ac:dyDescent="0.2">
      <c r="A142" s="12"/>
      <c r="B142" s="13"/>
      <c r="C142" s="5" t="str">
        <f t="shared" si="10"/>
        <v/>
      </c>
      <c r="D142" s="6" t="str">
        <f>IF(ISBLANK(A142),"",VLOOKUP(A142,Entries!A:G,2,FALSE))</f>
        <v/>
      </c>
      <c r="E142" s="6" t="str">
        <f>IF(ISBLANK(A142),"",UPPER(VLOOKUP(A142,Entries!A:G,3,FALSE)))</f>
        <v/>
      </c>
      <c r="F142" s="6" t="str">
        <f>IF(ISBLANK(A142),"",IF(ISBLANK(VLOOKUP(A142,Entries!A:G,5,FALSE)),"",VLOOKUP(A142,Entries!A:G,5,FALSE)))</f>
        <v/>
      </c>
      <c r="G142" s="6" t="str">
        <f>IF(ISBLANK(A142),"",VLOOKUP(A142,Entries!A:G,4,FALSE))</f>
        <v/>
      </c>
      <c r="H142" s="5" t="str">
        <f t="shared" si="8"/>
        <v/>
      </c>
      <c r="I142" s="6" t="str">
        <f>IF(ISBLANK(A142),"",VLOOKUP(A142,Entries!A:G,7,FALSE))</f>
        <v/>
      </c>
      <c r="J142" s="32" t="str">
        <f t="shared" si="9"/>
        <v/>
      </c>
    </row>
    <row r="143" spans="1:10" x14ac:dyDescent="0.2">
      <c r="A143" s="12"/>
      <c r="B143" s="13"/>
      <c r="C143" s="5" t="str">
        <f t="shared" si="10"/>
        <v/>
      </c>
      <c r="D143" s="6" t="str">
        <f>IF(ISBLANK(A143),"",VLOOKUP(A143,Entries!A:G,2,FALSE))</f>
        <v/>
      </c>
      <c r="E143" s="6" t="str">
        <f>IF(ISBLANK(A143),"",UPPER(VLOOKUP(A143,Entries!A:G,3,FALSE)))</f>
        <v/>
      </c>
      <c r="F143" s="6" t="str">
        <f>IF(ISBLANK(A143),"",IF(ISBLANK(VLOOKUP(A143,Entries!A:G,5,FALSE)),"",VLOOKUP(A143,Entries!A:G,5,FALSE)))</f>
        <v/>
      </c>
      <c r="G143" s="6" t="str">
        <f>IF(ISBLANK(A143),"",VLOOKUP(A143,Entries!A:G,4,FALSE))</f>
        <v/>
      </c>
      <c r="H143" s="5" t="str">
        <f t="shared" si="8"/>
        <v/>
      </c>
      <c r="I143" s="6" t="str">
        <f>IF(ISBLANK(A143),"",VLOOKUP(A143,Entries!A:G,7,FALSE))</f>
        <v/>
      </c>
      <c r="J143" s="32" t="str">
        <f t="shared" si="9"/>
        <v/>
      </c>
    </row>
    <row r="144" spans="1:10" x14ac:dyDescent="0.2">
      <c r="A144" s="12"/>
      <c r="B144" s="13"/>
      <c r="C144" s="5" t="str">
        <f t="shared" si="10"/>
        <v/>
      </c>
      <c r="D144" s="6" t="str">
        <f>IF(ISBLANK(A144),"",VLOOKUP(A144,Entries!A:G,2,FALSE))</f>
        <v/>
      </c>
      <c r="E144" s="6" t="str">
        <f>IF(ISBLANK(A144),"",UPPER(VLOOKUP(A144,Entries!A:G,3,FALSE)))</f>
        <v/>
      </c>
      <c r="F144" s="6" t="str">
        <f>IF(ISBLANK(A144),"",IF(ISBLANK(VLOOKUP(A144,Entries!A:G,5,FALSE)),"",VLOOKUP(A144,Entries!A:G,5,FALSE)))</f>
        <v/>
      </c>
      <c r="G144" s="6" t="str">
        <f>IF(ISBLANK(A144),"",VLOOKUP(A144,Entries!A:G,4,FALSE))</f>
        <v/>
      </c>
      <c r="H144" s="5" t="str">
        <f t="shared" si="8"/>
        <v/>
      </c>
      <c r="I144" s="6" t="str">
        <f>IF(ISBLANK(A144),"",VLOOKUP(A144,Entries!A:G,7,FALSE))</f>
        <v/>
      </c>
      <c r="J144" s="32" t="str">
        <f t="shared" si="9"/>
        <v/>
      </c>
    </row>
    <row r="145" spans="1:10" x14ac:dyDescent="0.2">
      <c r="A145" s="12"/>
      <c r="B145" s="13"/>
      <c r="C145" s="5" t="str">
        <f t="shared" si="10"/>
        <v/>
      </c>
      <c r="D145" s="6" t="str">
        <f>IF(ISBLANK(A145),"",VLOOKUP(A145,Entries!A:G,2,FALSE))</f>
        <v/>
      </c>
      <c r="E145" s="6" t="str">
        <f>IF(ISBLANK(A145),"",UPPER(VLOOKUP(A145,Entries!A:G,3,FALSE)))</f>
        <v/>
      </c>
      <c r="F145" s="6" t="str">
        <f>IF(ISBLANK(A145),"",IF(ISBLANK(VLOOKUP(A145,Entries!A:G,5,FALSE)),"",VLOOKUP(A145,Entries!A:G,5,FALSE)))</f>
        <v/>
      </c>
      <c r="G145" s="6" t="str">
        <f>IF(ISBLANK(A145),"",VLOOKUP(A145,Entries!A:G,4,FALSE))</f>
        <v/>
      </c>
      <c r="H145" s="5" t="str">
        <f t="shared" si="8"/>
        <v/>
      </c>
      <c r="I145" s="6" t="str">
        <f>IF(ISBLANK(A145),"",VLOOKUP(A145,Entries!A:G,7,FALSE))</f>
        <v/>
      </c>
      <c r="J145" s="32" t="str">
        <f t="shared" si="9"/>
        <v/>
      </c>
    </row>
    <row r="146" spans="1:10" x14ac:dyDescent="0.2">
      <c r="A146" s="12"/>
      <c r="B146" s="13"/>
      <c r="C146" s="5" t="str">
        <f t="shared" si="10"/>
        <v/>
      </c>
      <c r="D146" s="6" t="str">
        <f>IF(ISBLANK(A146),"",VLOOKUP(A146,Entries!A:G,2,FALSE))</f>
        <v/>
      </c>
      <c r="E146" s="6" t="str">
        <f>IF(ISBLANK(A146),"",UPPER(VLOOKUP(A146,Entries!A:G,3,FALSE)))</f>
        <v/>
      </c>
      <c r="F146" s="6" t="str">
        <f>IF(ISBLANK(A146),"",IF(ISBLANK(VLOOKUP(A146,Entries!A:G,5,FALSE)),"",VLOOKUP(A146,Entries!A:G,5,FALSE)))</f>
        <v/>
      </c>
      <c r="G146" s="6" t="str">
        <f>IF(ISBLANK(A146),"",VLOOKUP(A146,Entries!A:G,4,FALSE))</f>
        <v/>
      </c>
      <c r="H146" s="5" t="str">
        <f t="shared" si="8"/>
        <v/>
      </c>
      <c r="I146" s="6" t="str">
        <f>IF(ISBLANK(A146),"",VLOOKUP(A146,Entries!A:G,7,FALSE))</f>
        <v/>
      </c>
      <c r="J146" s="32" t="str">
        <f t="shared" si="9"/>
        <v/>
      </c>
    </row>
    <row r="147" spans="1:10" x14ac:dyDescent="0.2">
      <c r="A147" s="12"/>
      <c r="B147" s="13"/>
      <c r="C147" s="5" t="str">
        <f t="shared" si="10"/>
        <v/>
      </c>
      <c r="D147" s="6" t="str">
        <f>IF(ISBLANK(A147),"",VLOOKUP(A147,Entries!A:G,2,FALSE))</f>
        <v/>
      </c>
      <c r="E147" s="6" t="str">
        <f>IF(ISBLANK(A147),"",UPPER(VLOOKUP(A147,Entries!A:G,3,FALSE)))</f>
        <v/>
      </c>
      <c r="F147" s="6" t="str">
        <f>IF(ISBLANK(A147),"",IF(ISBLANK(VLOOKUP(A147,Entries!A:G,5,FALSE)),"",VLOOKUP(A147,Entries!A:G,5,FALSE)))</f>
        <v/>
      </c>
      <c r="G147" s="6" t="str">
        <f>IF(ISBLANK(A147),"",VLOOKUP(A147,Entries!A:G,4,FALSE))</f>
        <v/>
      </c>
      <c r="H147" s="5" t="str">
        <f t="shared" si="8"/>
        <v/>
      </c>
      <c r="I147" s="6" t="str">
        <f>IF(ISBLANK(A147),"",VLOOKUP(A147,Entries!A:G,7,FALSE))</f>
        <v/>
      </c>
      <c r="J147" s="32" t="str">
        <f t="shared" si="9"/>
        <v/>
      </c>
    </row>
    <row r="148" spans="1:10" x14ac:dyDescent="0.2">
      <c r="A148" s="12"/>
      <c r="B148" s="13"/>
      <c r="C148" s="5" t="str">
        <f t="shared" si="10"/>
        <v/>
      </c>
      <c r="D148" s="6" t="str">
        <f>IF(ISBLANK(A148),"",VLOOKUP(A148,Entries!A:G,2,FALSE))</f>
        <v/>
      </c>
      <c r="E148" s="6" t="str">
        <f>IF(ISBLANK(A148),"",UPPER(VLOOKUP(A148,Entries!A:G,3,FALSE)))</f>
        <v/>
      </c>
      <c r="F148" s="6" t="str">
        <f>IF(ISBLANK(A148),"",IF(ISBLANK(VLOOKUP(A148,Entries!A:G,5,FALSE)),"",VLOOKUP(A148,Entries!A:G,5,FALSE)))</f>
        <v/>
      </c>
      <c r="G148" s="6" t="str">
        <f>IF(ISBLANK(A148),"",VLOOKUP(A148,Entries!A:G,4,FALSE))</f>
        <v/>
      </c>
      <c r="H148" s="5" t="str">
        <f t="shared" si="8"/>
        <v/>
      </c>
      <c r="I148" s="6" t="str">
        <f>IF(ISBLANK(A148),"",VLOOKUP(A148,Entries!A:G,7,FALSE))</f>
        <v/>
      </c>
      <c r="J148" s="32" t="str">
        <f t="shared" si="9"/>
        <v/>
      </c>
    </row>
    <row r="149" spans="1:10" x14ac:dyDescent="0.2">
      <c r="A149" s="12"/>
      <c r="B149" s="13"/>
      <c r="C149" s="5" t="str">
        <f t="shared" si="10"/>
        <v/>
      </c>
      <c r="D149" s="6" t="str">
        <f>IF(ISBLANK(A149),"",VLOOKUP(A149,Entries!A:G,2,FALSE))</f>
        <v/>
      </c>
      <c r="E149" s="6" t="str">
        <f>IF(ISBLANK(A149),"",UPPER(VLOOKUP(A149,Entries!A:G,3,FALSE)))</f>
        <v/>
      </c>
      <c r="F149" s="6" t="str">
        <f>IF(ISBLANK(A149),"",IF(ISBLANK(VLOOKUP(A149,Entries!A:G,5,FALSE)),"",VLOOKUP(A149,Entries!A:G,5,FALSE)))</f>
        <v/>
      </c>
      <c r="G149" s="6" t="str">
        <f>IF(ISBLANK(A149),"",VLOOKUP(A149,Entries!A:G,4,FALSE))</f>
        <v/>
      </c>
      <c r="H149" s="5" t="str">
        <f t="shared" si="8"/>
        <v/>
      </c>
      <c r="I149" s="6" t="str">
        <f>IF(ISBLANK(A149),"",VLOOKUP(A149,Entries!A:G,7,FALSE))</f>
        <v/>
      </c>
      <c r="J149" s="32" t="str">
        <f t="shared" si="9"/>
        <v/>
      </c>
    </row>
    <row r="150" spans="1:10" x14ac:dyDescent="0.2">
      <c r="A150" s="12"/>
      <c r="B150" s="13"/>
      <c r="C150" s="5" t="str">
        <f t="shared" si="10"/>
        <v/>
      </c>
      <c r="D150" s="6" t="str">
        <f>IF(ISBLANK(A150),"",VLOOKUP(A150,Entries!A:G,2,FALSE))</f>
        <v/>
      </c>
      <c r="E150" s="6" t="str">
        <f>IF(ISBLANK(A150),"",UPPER(VLOOKUP(A150,Entries!A:G,3,FALSE)))</f>
        <v/>
      </c>
      <c r="F150" s="6" t="str">
        <f>IF(ISBLANK(A150),"",IF(ISBLANK(VLOOKUP(A150,Entries!A:G,5,FALSE)),"",VLOOKUP(A150,Entries!A:G,5,FALSE)))</f>
        <v/>
      </c>
      <c r="G150" s="6" t="str">
        <f>IF(ISBLANK(A150),"",VLOOKUP(A150,Entries!A:G,4,FALSE))</f>
        <v/>
      </c>
      <c r="H150" s="5" t="str">
        <f t="shared" si="8"/>
        <v/>
      </c>
      <c r="I150" s="6" t="str">
        <f>IF(ISBLANK(A150),"",VLOOKUP(A150,Entries!A:G,7,FALSE))</f>
        <v/>
      </c>
      <c r="J150" s="32" t="str">
        <f t="shared" si="9"/>
        <v/>
      </c>
    </row>
    <row r="151" spans="1:10" x14ac:dyDescent="0.2">
      <c r="A151" s="12"/>
      <c r="B151" s="13"/>
      <c r="C151" s="5" t="str">
        <f t="shared" si="10"/>
        <v/>
      </c>
      <c r="D151" s="6" t="str">
        <f>IF(ISBLANK(A151),"",VLOOKUP(A151,Entries!A:G,2,FALSE))</f>
        <v/>
      </c>
      <c r="E151" s="6" t="str">
        <f>IF(ISBLANK(A151),"",UPPER(VLOOKUP(A151,Entries!A:G,3,FALSE)))</f>
        <v/>
      </c>
      <c r="F151" s="6" t="str">
        <f>IF(ISBLANK(A151),"",IF(ISBLANK(VLOOKUP(A151,Entries!A:G,5,FALSE)),"",VLOOKUP(A151,Entries!A:G,5,FALSE)))</f>
        <v/>
      </c>
      <c r="G151" s="6" t="str">
        <f>IF(ISBLANK(A151),"",VLOOKUP(A151,Entries!A:G,4,FALSE))</f>
        <v/>
      </c>
      <c r="H151" s="5" t="str">
        <f t="shared" si="8"/>
        <v/>
      </c>
      <c r="I151" s="6" t="str">
        <f>IF(ISBLANK(A151),"",VLOOKUP(A151,Entries!A:G,7,FALSE))</f>
        <v/>
      </c>
      <c r="J151" s="32" t="str">
        <f t="shared" si="9"/>
        <v/>
      </c>
    </row>
    <row r="152" spans="1:10" x14ac:dyDescent="0.2">
      <c r="A152" s="12"/>
      <c r="B152" s="13"/>
      <c r="C152" s="5" t="str">
        <f t="shared" si="10"/>
        <v/>
      </c>
      <c r="D152" s="6" t="str">
        <f>IF(ISBLANK(A152),"",VLOOKUP(A152,Entries!A:G,2,FALSE))</f>
        <v/>
      </c>
      <c r="E152" s="6" t="str">
        <f>IF(ISBLANK(A152),"",UPPER(VLOOKUP(A152,Entries!A:G,3,FALSE)))</f>
        <v/>
      </c>
      <c r="F152" s="6" t="str">
        <f>IF(ISBLANK(A152),"",IF(ISBLANK(VLOOKUP(A152,Entries!A:G,5,FALSE)),"",VLOOKUP(A152,Entries!A:G,5,FALSE)))</f>
        <v/>
      </c>
      <c r="G152" s="6" t="str">
        <f>IF(ISBLANK(A152),"",VLOOKUP(A152,Entries!A:G,4,FALSE))</f>
        <v/>
      </c>
      <c r="H152" s="5" t="str">
        <f t="shared" si="8"/>
        <v/>
      </c>
      <c r="I152" s="6" t="str">
        <f>IF(ISBLANK(A152),"",VLOOKUP(A152,Entries!A:G,7,FALSE))</f>
        <v/>
      </c>
      <c r="J152" s="32" t="str">
        <f t="shared" si="9"/>
        <v/>
      </c>
    </row>
    <row r="153" spans="1:10" x14ac:dyDescent="0.2">
      <c r="A153" s="12"/>
      <c r="B153" s="13"/>
      <c r="C153" s="5" t="str">
        <f t="shared" si="10"/>
        <v/>
      </c>
      <c r="D153" s="6" t="str">
        <f>IF(ISBLANK(A153),"",VLOOKUP(A153,Entries!A:G,2,FALSE))</f>
        <v/>
      </c>
      <c r="E153" s="6" t="str">
        <f>IF(ISBLANK(A153),"",UPPER(VLOOKUP(A153,Entries!A:G,3,FALSE)))</f>
        <v/>
      </c>
      <c r="F153" s="6" t="str">
        <f>IF(ISBLANK(A153),"",IF(ISBLANK(VLOOKUP(A153,Entries!A:G,5,FALSE)),"",VLOOKUP(A153,Entries!A:G,5,FALSE)))</f>
        <v/>
      </c>
      <c r="G153" s="6" t="str">
        <f>IF(ISBLANK(A153),"",VLOOKUP(A153,Entries!A:G,4,FALSE))</f>
        <v/>
      </c>
      <c r="H153" s="5" t="str">
        <f t="shared" si="8"/>
        <v/>
      </c>
      <c r="I153" s="6" t="str">
        <f>IF(ISBLANK(A153),"",VLOOKUP(A153,Entries!A:G,7,FALSE))</f>
        <v/>
      </c>
      <c r="J153" s="32" t="str">
        <f t="shared" si="9"/>
        <v/>
      </c>
    </row>
    <row r="154" spans="1:10" x14ac:dyDescent="0.2">
      <c r="A154" s="12"/>
      <c r="B154" s="13"/>
      <c r="C154" s="5" t="str">
        <f t="shared" si="10"/>
        <v/>
      </c>
      <c r="D154" s="6" t="str">
        <f>IF(ISBLANK(A154),"",VLOOKUP(A154,Entries!A:G,2,FALSE))</f>
        <v/>
      </c>
      <c r="E154" s="6" t="str">
        <f>IF(ISBLANK(A154),"",UPPER(VLOOKUP(A154,Entries!A:G,3,FALSE)))</f>
        <v/>
      </c>
      <c r="F154" s="6" t="str">
        <f>IF(ISBLANK(A154),"",IF(ISBLANK(VLOOKUP(A154,Entries!A:G,5,FALSE)),"",VLOOKUP(A154,Entries!A:G,5,FALSE)))</f>
        <v/>
      </c>
      <c r="G154" s="6" t="str">
        <f>IF(ISBLANK(A154),"",VLOOKUP(A154,Entries!A:G,4,FALSE))</f>
        <v/>
      </c>
      <c r="H154" s="5" t="str">
        <f t="shared" si="8"/>
        <v/>
      </c>
      <c r="I154" s="6" t="str">
        <f>IF(ISBLANK(A154),"",VLOOKUP(A154,Entries!A:G,7,FALSE))</f>
        <v/>
      </c>
      <c r="J154" s="32" t="str">
        <f t="shared" si="9"/>
        <v/>
      </c>
    </row>
    <row r="155" spans="1:10" x14ac:dyDescent="0.2">
      <c r="A155" s="12"/>
      <c r="B155" s="13"/>
      <c r="C155" s="5" t="str">
        <f t="shared" si="10"/>
        <v/>
      </c>
      <c r="D155" s="6" t="str">
        <f>IF(ISBLANK(A155),"",VLOOKUP(A155,Entries!A:G,2,FALSE))</f>
        <v/>
      </c>
      <c r="E155" s="6" t="str">
        <f>IF(ISBLANK(A155),"",UPPER(VLOOKUP(A155,Entries!A:G,3,FALSE)))</f>
        <v/>
      </c>
      <c r="F155" s="6" t="str">
        <f>IF(ISBLANK(A155),"",IF(ISBLANK(VLOOKUP(A155,Entries!A:G,5,FALSE)),"",VLOOKUP(A155,Entries!A:G,5,FALSE)))</f>
        <v/>
      </c>
      <c r="G155" s="6" t="str">
        <f>IF(ISBLANK(A155),"",VLOOKUP(A155,Entries!A:G,4,FALSE))</f>
        <v/>
      </c>
      <c r="H155" s="5" t="str">
        <f t="shared" si="8"/>
        <v/>
      </c>
      <c r="I155" s="6" t="str">
        <f>IF(ISBLANK(A155),"",VLOOKUP(A155,Entries!A:G,7,FALSE))</f>
        <v/>
      </c>
      <c r="J155" s="32" t="str">
        <f t="shared" si="9"/>
        <v/>
      </c>
    </row>
    <row r="156" spans="1:10" x14ac:dyDescent="0.2">
      <c r="A156" s="12"/>
      <c r="B156" s="13"/>
      <c r="C156" s="5" t="str">
        <f t="shared" si="10"/>
        <v/>
      </c>
      <c r="D156" s="6" t="str">
        <f>IF(ISBLANK(A156),"",VLOOKUP(A156,Entries!A:G,2,FALSE))</f>
        <v/>
      </c>
      <c r="E156" s="6" t="str">
        <f>IF(ISBLANK(A156),"",UPPER(VLOOKUP(A156,Entries!A:G,3,FALSE)))</f>
        <v/>
      </c>
      <c r="F156" s="6" t="str">
        <f>IF(ISBLANK(A156),"",IF(ISBLANK(VLOOKUP(A156,Entries!A:G,5,FALSE)),"",VLOOKUP(A156,Entries!A:G,5,FALSE)))</f>
        <v/>
      </c>
      <c r="G156" s="6" t="str">
        <f>IF(ISBLANK(A156),"",VLOOKUP(A156,Entries!A:G,4,FALSE))</f>
        <v/>
      </c>
      <c r="H156" s="5" t="str">
        <f t="shared" si="8"/>
        <v/>
      </c>
      <c r="I156" s="6" t="str">
        <f>IF(ISBLANK(A156),"",VLOOKUP(A156,Entries!A:G,7,FALSE))</f>
        <v/>
      </c>
      <c r="J156" s="32" t="str">
        <f t="shared" si="9"/>
        <v/>
      </c>
    </row>
    <row r="157" spans="1:10" x14ac:dyDescent="0.2">
      <c r="A157" s="12"/>
      <c r="B157" s="13"/>
      <c r="C157" s="5" t="str">
        <f t="shared" si="10"/>
        <v/>
      </c>
      <c r="D157" s="6" t="str">
        <f>IF(ISBLANK(A157),"",VLOOKUP(A157,Entries!A:G,2,FALSE))</f>
        <v/>
      </c>
      <c r="E157" s="6" t="str">
        <f>IF(ISBLANK(A157),"",UPPER(VLOOKUP(A157,Entries!A:G,3,FALSE)))</f>
        <v/>
      </c>
      <c r="F157" s="6" t="str">
        <f>IF(ISBLANK(A157),"",IF(ISBLANK(VLOOKUP(A157,Entries!A:G,5,FALSE)),"",VLOOKUP(A157,Entries!A:G,5,FALSE)))</f>
        <v/>
      </c>
      <c r="G157" s="6" t="str">
        <f>IF(ISBLANK(A157),"",VLOOKUP(A157,Entries!A:G,4,FALSE))</f>
        <v/>
      </c>
      <c r="H157" s="5" t="str">
        <f t="shared" si="8"/>
        <v/>
      </c>
      <c r="I157" s="6" t="str">
        <f>IF(ISBLANK(A157),"",VLOOKUP(A157,Entries!A:G,7,FALSE))</f>
        <v/>
      </c>
      <c r="J157" s="32" t="str">
        <f t="shared" si="9"/>
        <v/>
      </c>
    </row>
    <row r="158" spans="1:10" x14ac:dyDescent="0.2">
      <c r="A158" s="12"/>
      <c r="B158" s="13"/>
      <c r="C158" s="5" t="str">
        <f t="shared" si="10"/>
        <v/>
      </c>
      <c r="D158" s="6" t="str">
        <f>IF(ISBLANK(A158),"",VLOOKUP(A158,Entries!A:G,2,FALSE))</f>
        <v/>
      </c>
      <c r="E158" s="6" t="str">
        <f>IF(ISBLANK(A158),"",UPPER(VLOOKUP(A158,Entries!A:G,3,FALSE)))</f>
        <v/>
      </c>
      <c r="F158" s="6" t="str">
        <f>IF(ISBLANK(A158),"",IF(ISBLANK(VLOOKUP(A158,Entries!A:G,5,FALSE)),"",VLOOKUP(A158,Entries!A:G,5,FALSE)))</f>
        <v/>
      </c>
      <c r="G158" s="6" t="str">
        <f>IF(ISBLANK(A158),"",VLOOKUP(A158,Entries!A:G,4,FALSE))</f>
        <v/>
      </c>
      <c r="H158" s="5" t="str">
        <f t="shared" si="8"/>
        <v/>
      </c>
      <c r="I158" s="6" t="str">
        <f>IF(ISBLANK(A158),"",VLOOKUP(A158,Entries!A:G,7,FALSE))</f>
        <v/>
      </c>
      <c r="J158" s="32" t="str">
        <f t="shared" si="9"/>
        <v/>
      </c>
    </row>
    <row r="159" spans="1:10" x14ac:dyDescent="0.2">
      <c r="A159" s="12"/>
      <c r="B159" s="13"/>
      <c r="C159" s="5" t="str">
        <f t="shared" si="10"/>
        <v/>
      </c>
      <c r="D159" s="6" t="str">
        <f>IF(ISBLANK(A159),"",VLOOKUP(A159,Entries!A:G,2,FALSE))</f>
        <v/>
      </c>
      <c r="E159" s="6" t="str">
        <f>IF(ISBLANK(A159),"",UPPER(VLOOKUP(A159,Entries!A:G,3,FALSE)))</f>
        <v/>
      </c>
      <c r="F159" s="6" t="str">
        <f>IF(ISBLANK(A159),"",IF(ISBLANK(VLOOKUP(A159,Entries!A:G,5,FALSE)),"",VLOOKUP(A159,Entries!A:G,5,FALSE)))</f>
        <v/>
      </c>
      <c r="G159" s="6" t="str">
        <f>IF(ISBLANK(A159),"",VLOOKUP(A159,Entries!A:G,4,FALSE))</f>
        <v/>
      </c>
      <c r="H159" s="5" t="str">
        <f t="shared" si="8"/>
        <v/>
      </c>
      <c r="I159" s="6" t="str">
        <f>IF(ISBLANK(A159),"",VLOOKUP(A159,Entries!A:G,7,FALSE))</f>
        <v/>
      </c>
      <c r="J159" s="32" t="str">
        <f t="shared" si="9"/>
        <v/>
      </c>
    </row>
    <row r="160" spans="1:10" x14ac:dyDescent="0.2">
      <c r="A160" s="12"/>
      <c r="B160" s="13"/>
      <c r="C160" s="5" t="str">
        <f t="shared" si="10"/>
        <v/>
      </c>
      <c r="D160" s="6" t="str">
        <f>IF(ISBLANK(A160),"",VLOOKUP(A160,Entries!A:G,2,FALSE))</f>
        <v/>
      </c>
      <c r="E160" s="6" t="str">
        <f>IF(ISBLANK(A160),"",UPPER(VLOOKUP(A160,Entries!A:G,3,FALSE)))</f>
        <v/>
      </c>
      <c r="F160" s="6" t="str">
        <f>IF(ISBLANK(A160),"",IF(ISBLANK(VLOOKUP(A160,Entries!A:G,5,FALSE)),"",VLOOKUP(A160,Entries!A:G,5,FALSE)))</f>
        <v/>
      </c>
      <c r="G160" s="6" t="str">
        <f>IF(ISBLANK(A160),"",VLOOKUP(A160,Entries!A:G,4,FALSE))</f>
        <v/>
      </c>
      <c r="H160" s="5" t="str">
        <f t="shared" si="8"/>
        <v/>
      </c>
      <c r="I160" s="6" t="str">
        <f>IF(ISBLANK(A160),"",VLOOKUP(A160,Entries!A:G,7,FALSE))</f>
        <v/>
      </c>
      <c r="J160" s="32" t="str">
        <f t="shared" si="9"/>
        <v/>
      </c>
    </row>
    <row r="161" spans="1:10" x14ac:dyDescent="0.2">
      <c r="A161" s="12"/>
      <c r="B161" s="13"/>
      <c r="C161" s="5" t="str">
        <f t="shared" si="10"/>
        <v/>
      </c>
      <c r="D161" s="6" t="str">
        <f>IF(ISBLANK(A161),"",VLOOKUP(A161,Entries!A:G,2,FALSE))</f>
        <v/>
      </c>
      <c r="E161" s="6" t="str">
        <f>IF(ISBLANK(A161),"",UPPER(VLOOKUP(A161,Entries!A:G,3,FALSE)))</f>
        <v/>
      </c>
      <c r="F161" s="6" t="str">
        <f>IF(ISBLANK(A161),"",IF(ISBLANK(VLOOKUP(A161,Entries!A:G,5,FALSE)),"",VLOOKUP(A161,Entries!A:G,5,FALSE)))</f>
        <v/>
      </c>
      <c r="G161" s="6" t="str">
        <f>IF(ISBLANK(A161),"",VLOOKUP(A161,Entries!A:G,4,FALSE))</f>
        <v/>
      </c>
      <c r="H161" s="5" t="str">
        <f t="shared" si="8"/>
        <v/>
      </c>
      <c r="I161" s="6" t="str">
        <f>IF(ISBLANK(A161),"",VLOOKUP(A161,Entries!A:G,7,FALSE))</f>
        <v/>
      </c>
      <c r="J161" s="32" t="str">
        <f t="shared" si="9"/>
        <v/>
      </c>
    </row>
    <row r="162" spans="1:10" x14ac:dyDescent="0.2">
      <c r="A162" s="12"/>
      <c r="B162" s="13"/>
      <c r="C162" s="5" t="str">
        <f t="shared" si="10"/>
        <v/>
      </c>
      <c r="D162" s="6" t="str">
        <f>IF(ISBLANK(A162),"",VLOOKUP(A162,Entries!A:G,2,FALSE))</f>
        <v/>
      </c>
      <c r="E162" s="6" t="str">
        <f>IF(ISBLANK(A162),"",UPPER(VLOOKUP(A162,Entries!A:G,3,FALSE)))</f>
        <v/>
      </c>
      <c r="F162" s="6" t="str">
        <f>IF(ISBLANK(A162),"",IF(ISBLANK(VLOOKUP(A162,Entries!A:G,5,FALSE)),"",VLOOKUP(A162,Entries!A:G,5,FALSE)))</f>
        <v/>
      </c>
      <c r="G162" s="6" t="str">
        <f>IF(ISBLANK(A162),"",VLOOKUP(A162,Entries!A:G,4,FALSE))</f>
        <v/>
      </c>
      <c r="H162" s="5" t="str">
        <f t="shared" si="8"/>
        <v/>
      </c>
      <c r="I162" s="6" t="str">
        <f>IF(ISBLANK(A162),"",VLOOKUP(A162,Entries!A:G,7,FALSE))</f>
        <v/>
      </c>
      <c r="J162" s="32" t="str">
        <f t="shared" si="9"/>
        <v/>
      </c>
    </row>
    <row r="163" spans="1:10" x14ac:dyDescent="0.2">
      <c r="A163" s="12"/>
      <c r="B163" s="13"/>
      <c r="C163" s="5" t="str">
        <f t="shared" si="10"/>
        <v/>
      </c>
      <c r="D163" s="6" t="str">
        <f>IF(ISBLANK(A163),"",VLOOKUP(A163,Entries!A:G,2,FALSE))</f>
        <v/>
      </c>
      <c r="E163" s="6" t="str">
        <f>IF(ISBLANK(A163),"",UPPER(VLOOKUP(A163,Entries!A:G,3,FALSE)))</f>
        <v/>
      </c>
      <c r="F163" s="6" t="str">
        <f>IF(ISBLANK(A163),"",IF(ISBLANK(VLOOKUP(A163,Entries!A:G,5,FALSE)),"",VLOOKUP(A163,Entries!A:G,5,FALSE)))</f>
        <v/>
      </c>
      <c r="G163" s="6" t="str">
        <f>IF(ISBLANK(A163),"",VLOOKUP(A163,Entries!A:G,4,FALSE))</f>
        <v/>
      </c>
      <c r="H163" s="5" t="str">
        <f t="shared" si="8"/>
        <v/>
      </c>
      <c r="I163" s="6" t="str">
        <f>IF(ISBLANK(A163),"",VLOOKUP(A163,Entries!A:G,7,FALSE))</f>
        <v/>
      </c>
      <c r="J163" s="32" t="str">
        <f t="shared" si="9"/>
        <v/>
      </c>
    </row>
    <row r="164" spans="1:10" x14ac:dyDescent="0.2">
      <c r="A164" s="12"/>
      <c r="B164" s="13"/>
      <c r="C164" s="5" t="str">
        <f t="shared" si="10"/>
        <v/>
      </c>
      <c r="D164" s="6" t="str">
        <f>IF(ISBLANK(A164),"",VLOOKUP(A164,Entries!A:G,2,FALSE))</f>
        <v/>
      </c>
      <c r="E164" s="6" t="str">
        <f>IF(ISBLANK(A164),"",UPPER(VLOOKUP(A164,Entries!A:G,3,FALSE)))</f>
        <v/>
      </c>
      <c r="F164" s="6" t="str">
        <f>IF(ISBLANK(A164),"",IF(ISBLANK(VLOOKUP(A164,Entries!A:G,5,FALSE)),"",VLOOKUP(A164,Entries!A:G,5,FALSE)))</f>
        <v/>
      </c>
      <c r="G164" s="6" t="str">
        <f>IF(ISBLANK(A164),"",VLOOKUP(A164,Entries!A:G,4,FALSE))</f>
        <v/>
      </c>
      <c r="H164" s="5" t="str">
        <f t="shared" si="8"/>
        <v/>
      </c>
      <c r="I164" s="6" t="str">
        <f>IF(ISBLANK(A164),"",VLOOKUP(A164,Entries!A:G,7,FALSE))</f>
        <v/>
      </c>
      <c r="J164" s="32" t="str">
        <f t="shared" si="9"/>
        <v/>
      </c>
    </row>
    <row r="165" spans="1:10" x14ac:dyDescent="0.2">
      <c r="A165" s="12"/>
      <c r="B165" s="13"/>
      <c r="C165" s="5" t="str">
        <f t="shared" si="10"/>
        <v/>
      </c>
      <c r="D165" s="6" t="str">
        <f>IF(ISBLANK(A165),"",VLOOKUP(A165,Entries!A:G,2,FALSE))</f>
        <v/>
      </c>
      <c r="E165" s="6" t="str">
        <f>IF(ISBLANK(A165),"",UPPER(VLOOKUP(A165,Entries!A:G,3,FALSE)))</f>
        <v/>
      </c>
      <c r="F165" s="6" t="str">
        <f>IF(ISBLANK(A165),"",IF(ISBLANK(VLOOKUP(A165,Entries!A:G,5,FALSE)),"",VLOOKUP(A165,Entries!A:G,5,FALSE)))</f>
        <v/>
      </c>
      <c r="G165" s="6" t="str">
        <f>IF(ISBLANK(A165),"",VLOOKUP(A165,Entries!A:G,4,FALSE))</f>
        <v/>
      </c>
      <c r="H165" s="5" t="str">
        <f t="shared" si="8"/>
        <v/>
      </c>
      <c r="I165" s="6" t="str">
        <f>IF(ISBLANK(A165),"",VLOOKUP(A165,Entries!A:G,7,FALSE))</f>
        <v/>
      </c>
      <c r="J165" s="32" t="str">
        <f t="shared" si="9"/>
        <v/>
      </c>
    </row>
    <row r="166" spans="1:10" x14ac:dyDescent="0.2">
      <c r="A166" s="12"/>
      <c r="B166" s="13"/>
      <c r="C166" s="5" t="str">
        <f t="shared" si="10"/>
        <v/>
      </c>
      <c r="D166" s="6" t="str">
        <f>IF(ISBLANK(A166),"",VLOOKUP(A166,Entries!A:G,2,FALSE))</f>
        <v/>
      </c>
      <c r="E166" s="6" t="str">
        <f>IF(ISBLANK(A166),"",UPPER(VLOOKUP(A166,Entries!A:G,3,FALSE)))</f>
        <v/>
      </c>
      <c r="F166" s="6" t="str">
        <f>IF(ISBLANK(A166),"",IF(ISBLANK(VLOOKUP(A166,Entries!A:G,5,FALSE)),"",VLOOKUP(A166,Entries!A:G,5,FALSE)))</f>
        <v/>
      </c>
      <c r="G166" s="6" t="str">
        <f>IF(ISBLANK(A166),"",VLOOKUP(A166,Entries!A:G,4,FALSE))</f>
        <v/>
      </c>
      <c r="H166" s="5" t="str">
        <f t="shared" si="8"/>
        <v/>
      </c>
      <c r="I166" s="6" t="str">
        <f>IF(ISBLANK(A166),"",VLOOKUP(A166,Entries!A:G,7,FALSE))</f>
        <v/>
      </c>
      <c r="J166" s="32" t="str">
        <f t="shared" si="9"/>
        <v/>
      </c>
    </row>
    <row r="167" spans="1:10" x14ac:dyDescent="0.2">
      <c r="A167" s="12"/>
      <c r="B167" s="13"/>
      <c r="C167" s="5" t="str">
        <f t="shared" si="10"/>
        <v/>
      </c>
      <c r="D167" s="6" t="str">
        <f>IF(ISBLANK(A167),"",VLOOKUP(A167,Entries!A:G,2,FALSE))</f>
        <v/>
      </c>
      <c r="E167" s="6" t="str">
        <f>IF(ISBLANK(A167),"",UPPER(VLOOKUP(A167,Entries!A:G,3,FALSE)))</f>
        <v/>
      </c>
      <c r="F167" s="6" t="str">
        <f>IF(ISBLANK(A167),"",IF(ISBLANK(VLOOKUP(A167,Entries!A:G,5,FALSE)),"",VLOOKUP(A167,Entries!A:G,5,FALSE)))</f>
        <v/>
      </c>
      <c r="G167" s="6" t="str">
        <f>IF(ISBLANK(A167),"",VLOOKUP(A167,Entries!A:G,4,FALSE))</f>
        <v/>
      </c>
      <c r="H167" s="5" t="str">
        <f t="shared" si="8"/>
        <v/>
      </c>
      <c r="I167" s="6" t="str">
        <f>IF(ISBLANK(A167),"",VLOOKUP(A167,Entries!A:G,7,FALSE))</f>
        <v/>
      </c>
      <c r="J167" s="32" t="str">
        <f t="shared" si="9"/>
        <v/>
      </c>
    </row>
    <row r="168" spans="1:10" x14ac:dyDescent="0.2">
      <c r="A168" s="12"/>
      <c r="B168" s="13"/>
      <c r="C168" s="5" t="str">
        <f t="shared" si="10"/>
        <v/>
      </c>
      <c r="D168" s="6" t="str">
        <f>IF(ISBLANK(A168),"",VLOOKUP(A168,Entries!A:G,2,FALSE))</f>
        <v/>
      </c>
      <c r="E168" s="6" t="str">
        <f>IF(ISBLANK(A168),"",UPPER(VLOOKUP(A168,Entries!A:G,3,FALSE)))</f>
        <v/>
      </c>
      <c r="F168" s="6" t="str">
        <f>IF(ISBLANK(A168),"",IF(ISBLANK(VLOOKUP(A168,Entries!A:G,5,FALSE)),"",VLOOKUP(A168,Entries!A:G,5,FALSE)))</f>
        <v/>
      </c>
      <c r="G168" s="6" t="str">
        <f>IF(ISBLANK(A168),"",VLOOKUP(A168,Entries!A:G,4,FALSE))</f>
        <v/>
      </c>
      <c r="H168" s="5" t="str">
        <f t="shared" si="8"/>
        <v/>
      </c>
      <c r="I168" s="6" t="str">
        <f>IF(ISBLANK(A168),"",VLOOKUP(A168,Entries!A:G,7,FALSE))</f>
        <v/>
      </c>
      <c r="J168" s="32" t="str">
        <f t="shared" si="9"/>
        <v/>
      </c>
    </row>
    <row r="169" spans="1:10" x14ac:dyDescent="0.2">
      <c r="A169" s="12"/>
      <c r="B169" s="13"/>
      <c r="C169" s="5" t="str">
        <f t="shared" si="10"/>
        <v/>
      </c>
      <c r="D169" s="6" t="str">
        <f>IF(ISBLANK(A169),"",VLOOKUP(A169,Entries!A:G,2,FALSE))</f>
        <v/>
      </c>
      <c r="E169" s="6" t="str">
        <f>IF(ISBLANK(A169),"",UPPER(VLOOKUP(A169,Entries!A:G,3,FALSE)))</f>
        <v/>
      </c>
      <c r="F169" s="6" t="str">
        <f>IF(ISBLANK(A169),"",IF(ISBLANK(VLOOKUP(A169,Entries!A:G,5,FALSE)),"",VLOOKUP(A169,Entries!A:G,5,FALSE)))</f>
        <v/>
      </c>
      <c r="G169" s="6" t="str">
        <f>IF(ISBLANK(A169),"",VLOOKUP(A169,Entries!A:G,4,FALSE))</f>
        <v/>
      </c>
      <c r="H169" s="5" t="str">
        <f t="shared" si="8"/>
        <v/>
      </c>
      <c r="I169" s="6" t="str">
        <f>IF(ISBLANK(A169),"",VLOOKUP(A169,Entries!A:G,7,FALSE))</f>
        <v/>
      </c>
      <c r="J169" s="32" t="str">
        <f t="shared" si="9"/>
        <v/>
      </c>
    </row>
    <row r="170" spans="1:10" x14ac:dyDescent="0.2">
      <c r="A170" s="12"/>
      <c r="B170" s="13"/>
      <c r="C170" s="5" t="str">
        <f t="shared" si="10"/>
        <v/>
      </c>
      <c r="D170" s="6" t="str">
        <f>IF(ISBLANK(A170),"",VLOOKUP(A170,Entries!A:G,2,FALSE))</f>
        <v/>
      </c>
      <c r="E170" s="6" t="str">
        <f>IF(ISBLANK(A170),"",UPPER(VLOOKUP(A170,Entries!A:G,3,FALSE)))</f>
        <v/>
      </c>
      <c r="F170" s="6" t="str">
        <f>IF(ISBLANK(A170),"",IF(ISBLANK(VLOOKUP(A170,Entries!A:G,5,FALSE)),"",VLOOKUP(A170,Entries!A:G,5,FALSE)))</f>
        <v/>
      </c>
      <c r="G170" s="6" t="str">
        <f>IF(ISBLANK(A170),"",VLOOKUP(A170,Entries!A:G,4,FALSE))</f>
        <v/>
      </c>
      <c r="H170" s="5" t="str">
        <f t="shared" si="8"/>
        <v/>
      </c>
      <c r="I170" s="6" t="str">
        <f>IF(ISBLANK(A170),"",VLOOKUP(A170,Entries!A:G,7,FALSE))</f>
        <v/>
      </c>
      <c r="J170" s="32" t="str">
        <f t="shared" si="9"/>
        <v/>
      </c>
    </row>
    <row r="171" spans="1:10" x14ac:dyDescent="0.2">
      <c r="A171" s="12"/>
      <c r="B171" s="13"/>
      <c r="C171" s="5" t="str">
        <f t="shared" si="10"/>
        <v/>
      </c>
      <c r="D171" s="6" t="str">
        <f>IF(ISBLANK(A171),"",VLOOKUP(A171,Entries!A:G,2,FALSE))</f>
        <v/>
      </c>
      <c r="E171" s="6" t="str">
        <f>IF(ISBLANK(A171),"",UPPER(VLOOKUP(A171,Entries!A:G,3,FALSE)))</f>
        <v/>
      </c>
      <c r="F171" s="6" t="str">
        <f>IF(ISBLANK(A171),"",IF(ISBLANK(VLOOKUP(A171,Entries!A:G,5,FALSE)),"",VLOOKUP(A171,Entries!A:G,5,FALSE)))</f>
        <v/>
      </c>
      <c r="G171" s="6" t="str">
        <f>IF(ISBLANK(A171),"",VLOOKUP(A171,Entries!A:G,4,FALSE))</f>
        <v/>
      </c>
      <c r="H171" s="5" t="str">
        <f t="shared" si="8"/>
        <v/>
      </c>
      <c r="I171" s="6" t="str">
        <f>IF(ISBLANK(A171),"",VLOOKUP(A171,Entries!A:G,7,FALSE))</f>
        <v/>
      </c>
      <c r="J171" s="32" t="str">
        <f t="shared" si="9"/>
        <v/>
      </c>
    </row>
    <row r="172" spans="1:10" x14ac:dyDescent="0.2">
      <c r="A172" s="12"/>
      <c r="B172" s="13"/>
      <c r="C172" s="5" t="str">
        <f t="shared" si="10"/>
        <v/>
      </c>
      <c r="D172" s="6" t="str">
        <f>IF(ISBLANK(A172),"",VLOOKUP(A172,Entries!A:G,2,FALSE))</f>
        <v/>
      </c>
      <c r="E172" s="6" t="str">
        <f>IF(ISBLANK(A172),"",UPPER(VLOOKUP(A172,Entries!A:G,3,FALSE)))</f>
        <v/>
      </c>
      <c r="F172" s="6" t="str">
        <f>IF(ISBLANK(A172),"",IF(ISBLANK(VLOOKUP(A172,Entries!A:G,5,FALSE)),"",VLOOKUP(A172,Entries!A:G,5,FALSE)))</f>
        <v/>
      </c>
      <c r="G172" s="6" t="str">
        <f>IF(ISBLANK(A172),"",VLOOKUP(A172,Entries!A:G,4,FALSE))</f>
        <v/>
      </c>
      <c r="H172" s="5" t="str">
        <f t="shared" si="8"/>
        <v/>
      </c>
      <c r="I172" s="6" t="str">
        <f>IF(ISBLANK(A172),"",VLOOKUP(A172,Entries!A:G,7,FALSE))</f>
        <v/>
      </c>
      <c r="J172" s="32" t="str">
        <f t="shared" si="9"/>
        <v/>
      </c>
    </row>
    <row r="173" spans="1:10" x14ac:dyDescent="0.2">
      <c r="A173" s="12"/>
      <c r="B173" s="13"/>
      <c r="C173" s="5" t="str">
        <f t="shared" si="10"/>
        <v/>
      </c>
      <c r="D173" s="6" t="str">
        <f>IF(ISBLANK(A173),"",VLOOKUP(A173,Entries!A:G,2,FALSE))</f>
        <v/>
      </c>
      <c r="E173" s="6" t="str">
        <f>IF(ISBLANK(A173),"",UPPER(VLOOKUP(A173,Entries!A:G,3,FALSE)))</f>
        <v/>
      </c>
      <c r="F173" s="6" t="str">
        <f>IF(ISBLANK(A173),"",IF(ISBLANK(VLOOKUP(A173,Entries!A:G,5,FALSE)),"",VLOOKUP(A173,Entries!A:G,5,FALSE)))</f>
        <v/>
      </c>
      <c r="G173" s="6" t="str">
        <f>IF(ISBLANK(A173),"",VLOOKUP(A173,Entries!A:G,4,FALSE))</f>
        <v/>
      </c>
      <c r="H173" s="5" t="str">
        <f t="shared" si="8"/>
        <v/>
      </c>
      <c r="I173" s="6" t="str">
        <f>IF(ISBLANK(A173),"",VLOOKUP(A173,Entries!A:G,7,FALSE))</f>
        <v/>
      </c>
      <c r="J173" s="32" t="str">
        <f t="shared" si="9"/>
        <v/>
      </c>
    </row>
    <row r="174" spans="1:10" x14ac:dyDescent="0.2">
      <c r="A174" s="12"/>
      <c r="B174" s="13"/>
      <c r="C174" s="5" t="str">
        <f t="shared" si="10"/>
        <v/>
      </c>
      <c r="D174" s="6" t="str">
        <f>IF(ISBLANK(A174),"",VLOOKUP(A174,Entries!A:G,2,FALSE))</f>
        <v/>
      </c>
      <c r="E174" s="6" t="str">
        <f>IF(ISBLANK(A174),"",UPPER(VLOOKUP(A174,Entries!A:G,3,FALSE)))</f>
        <v/>
      </c>
      <c r="F174" s="6" t="str">
        <f>IF(ISBLANK(A174),"",IF(ISBLANK(VLOOKUP(A174,Entries!A:G,5,FALSE)),"",VLOOKUP(A174,Entries!A:G,5,FALSE)))</f>
        <v/>
      </c>
      <c r="G174" s="6" t="str">
        <f>IF(ISBLANK(A174),"",VLOOKUP(A174,Entries!A:G,4,FALSE))</f>
        <v/>
      </c>
      <c r="H174" s="5" t="str">
        <f t="shared" si="8"/>
        <v/>
      </c>
      <c r="I174" s="6" t="str">
        <f>IF(ISBLANK(A174),"",VLOOKUP(A174,Entries!A:G,7,FALSE))</f>
        <v/>
      </c>
      <c r="J174" s="32" t="str">
        <f t="shared" si="9"/>
        <v/>
      </c>
    </row>
    <row r="175" spans="1:10" x14ac:dyDescent="0.2">
      <c r="A175" s="12"/>
      <c r="B175" s="13"/>
      <c r="C175" s="5" t="str">
        <f t="shared" si="10"/>
        <v/>
      </c>
      <c r="D175" s="6" t="str">
        <f>IF(ISBLANK(A175),"",VLOOKUP(A175,Entries!A:G,2,FALSE))</f>
        <v/>
      </c>
      <c r="E175" s="6" t="str">
        <f>IF(ISBLANK(A175),"",UPPER(VLOOKUP(A175,Entries!A:G,3,FALSE)))</f>
        <v/>
      </c>
      <c r="F175" s="6" t="str">
        <f>IF(ISBLANK(A175),"",IF(ISBLANK(VLOOKUP(A175,Entries!A:G,5,FALSE)),"",VLOOKUP(A175,Entries!A:G,5,FALSE)))</f>
        <v/>
      </c>
      <c r="G175" s="6" t="str">
        <f>IF(ISBLANK(A175),"",VLOOKUP(A175,Entries!A:G,4,FALSE))</f>
        <v/>
      </c>
      <c r="H175" s="5" t="str">
        <f t="shared" si="8"/>
        <v/>
      </c>
      <c r="I175" s="6" t="str">
        <f>IF(ISBLANK(A175),"",VLOOKUP(A175,Entries!A:G,7,FALSE))</f>
        <v/>
      </c>
      <c r="J175" s="32" t="str">
        <f t="shared" si="9"/>
        <v/>
      </c>
    </row>
    <row r="176" spans="1:10" x14ac:dyDescent="0.2">
      <c r="A176" s="12"/>
      <c r="B176" s="13"/>
      <c r="C176" s="5" t="str">
        <f t="shared" si="10"/>
        <v/>
      </c>
      <c r="D176" s="6" t="str">
        <f>IF(ISBLANK(A176),"",VLOOKUP(A176,Entries!A:G,2,FALSE))</f>
        <v/>
      </c>
      <c r="E176" s="6" t="str">
        <f>IF(ISBLANK(A176),"",UPPER(VLOOKUP(A176,Entries!A:G,3,FALSE)))</f>
        <v/>
      </c>
      <c r="F176" s="6" t="str">
        <f>IF(ISBLANK(A176),"",IF(ISBLANK(VLOOKUP(A176,Entries!A:G,5,FALSE)),"",VLOOKUP(A176,Entries!A:G,5,FALSE)))</f>
        <v/>
      </c>
      <c r="G176" s="6" t="str">
        <f>IF(ISBLANK(A176),"",VLOOKUP(A176,Entries!A:G,4,FALSE))</f>
        <v/>
      </c>
      <c r="H176" s="5" t="str">
        <f t="shared" si="8"/>
        <v/>
      </c>
      <c r="I176" s="6" t="str">
        <f>IF(ISBLANK(A176),"",VLOOKUP(A176,Entries!A:G,7,FALSE))</f>
        <v/>
      </c>
      <c r="J176" s="32" t="str">
        <f t="shared" si="9"/>
        <v/>
      </c>
    </row>
    <row r="177" spans="1:10" x14ac:dyDescent="0.2">
      <c r="A177" s="12"/>
      <c r="B177" s="13"/>
      <c r="C177" s="5" t="str">
        <f t="shared" si="10"/>
        <v/>
      </c>
      <c r="D177" s="6" t="str">
        <f>IF(ISBLANK(A177),"",VLOOKUP(A177,Entries!A:G,2,FALSE))</f>
        <v/>
      </c>
      <c r="E177" s="6" t="str">
        <f>IF(ISBLANK(A177),"",UPPER(VLOOKUP(A177,Entries!A:G,3,FALSE)))</f>
        <v/>
      </c>
      <c r="F177" s="6" t="str">
        <f>IF(ISBLANK(A177),"",IF(ISBLANK(VLOOKUP(A177,Entries!A:G,5,FALSE)),"",VLOOKUP(A177,Entries!A:G,5,FALSE)))</f>
        <v/>
      </c>
      <c r="G177" s="6" t="str">
        <f>IF(ISBLANK(A177),"",VLOOKUP(A177,Entries!A:G,4,FALSE))</f>
        <v/>
      </c>
      <c r="H177" s="5" t="str">
        <f t="shared" si="8"/>
        <v/>
      </c>
      <c r="I177" s="6" t="str">
        <f>IF(ISBLANK(A177),"",VLOOKUP(A177,Entries!A:G,7,FALSE))</f>
        <v/>
      </c>
      <c r="J177" s="32" t="str">
        <f t="shared" si="9"/>
        <v/>
      </c>
    </row>
    <row r="178" spans="1:10" x14ac:dyDescent="0.2">
      <c r="A178" s="12"/>
      <c r="B178" s="13"/>
      <c r="C178" s="5" t="str">
        <f t="shared" si="10"/>
        <v/>
      </c>
      <c r="D178" s="6" t="str">
        <f>IF(ISBLANK(A178),"",VLOOKUP(A178,Entries!A:G,2,FALSE))</f>
        <v/>
      </c>
      <c r="E178" s="6" t="str">
        <f>IF(ISBLANK(A178),"",UPPER(VLOOKUP(A178,Entries!A:G,3,FALSE)))</f>
        <v/>
      </c>
      <c r="F178" s="6" t="str">
        <f>IF(ISBLANK(A178),"",IF(ISBLANK(VLOOKUP(A178,Entries!A:G,5,FALSE)),"",VLOOKUP(A178,Entries!A:G,5,FALSE)))</f>
        <v/>
      </c>
      <c r="G178" s="6" t="str">
        <f>IF(ISBLANK(A178),"",VLOOKUP(A178,Entries!A:G,4,FALSE))</f>
        <v/>
      </c>
      <c r="H178" s="5" t="str">
        <f t="shared" si="8"/>
        <v/>
      </c>
      <c r="I178" s="6" t="str">
        <f>IF(ISBLANK(A178),"",VLOOKUP(A178,Entries!A:G,7,FALSE))</f>
        <v/>
      </c>
      <c r="J178" s="32" t="str">
        <f t="shared" si="9"/>
        <v/>
      </c>
    </row>
    <row r="179" spans="1:10" x14ac:dyDescent="0.2">
      <c r="A179" s="12"/>
      <c r="B179" s="13"/>
      <c r="C179" s="5" t="str">
        <f t="shared" si="10"/>
        <v/>
      </c>
      <c r="D179" s="6" t="str">
        <f>IF(ISBLANK(A179),"",VLOOKUP(A179,Entries!A:G,2,FALSE))</f>
        <v/>
      </c>
      <c r="E179" s="6" t="str">
        <f>IF(ISBLANK(A179),"",UPPER(VLOOKUP(A179,Entries!A:G,3,FALSE)))</f>
        <v/>
      </c>
      <c r="F179" s="6" t="str">
        <f>IF(ISBLANK(A179),"",IF(ISBLANK(VLOOKUP(A179,Entries!A:G,5,FALSE)),"",VLOOKUP(A179,Entries!A:G,5,FALSE)))</f>
        <v/>
      </c>
      <c r="G179" s="6" t="str">
        <f>IF(ISBLANK(A179),"",VLOOKUP(A179,Entries!A:G,4,FALSE))</f>
        <v/>
      </c>
      <c r="H179" s="5" t="str">
        <f t="shared" si="8"/>
        <v/>
      </c>
      <c r="I179" s="6" t="str">
        <f>IF(ISBLANK(A179),"",VLOOKUP(A179,Entries!A:G,7,FALSE))</f>
        <v/>
      </c>
      <c r="J179" s="32" t="str">
        <f t="shared" si="9"/>
        <v/>
      </c>
    </row>
    <row r="180" spans="1:10" x14ac:dyDescent="0.2">
      <c r="A180" s="12"/>
      <c r="B180" s="13"/>
      <c r="C180" s="5" t="str">
        <f t="shared" si="10"/>
        <v/>
      </c>
      <c r="D180" s="6" t="str">
        <f>IF(ISBLANK(A180),"",VLOOKUP(A180,Entries!A:G,2,FALSE))</f>
        <v/>
      </c>
      <c r="E180" s="6" t="str">
        <f>IF(ISBLANK(A180),"",UPPER(VLOOKUP(A180,Entries!A:G,3,FALSE)))</f>
        <v/>
      </c>
      <c r="F180" s="6" t="str">
        <f>IF(ISBLANK(A180),"",IF(ISBLANK(VLOOKUP(A180,Entries!A:G,5,FALSE)),"",VLOOKUP(A180,Entries!A:G,5,FALSE)))</f>
        <v/>
      </c>
      <c r="G180" s="6" t="str">
        <f>IF(ISBLANK(A180),"",VLOOKUP(A180,Entries!A:G,4,FALSE))</f>
        <v/>
      </c>
      <c r="H180" s="5" t="str">
        <f t="shared" si="8"/>
        <v/>
      </c>
      <c r="I180" s="6" t="str">
        <f>IF(ISBLANK(A180),"",VLOOKUP(A180,Entries!A:G,7,FALSE))</f>
        <v/>
      </c>
      <c r="J180" s="32" t="str">
        <f t="shared" si="9"/>
        <v/>
      </c>
    </row>
    <row r="181" spans="1:10" x14ac:dyDescent="0.2">
      <c r="A181" s="12"/>
      <c r="B181" s="13"/>
      <c r="C181" s="5" t="str">
        <f t="shared" si="10"/>
        <v/>
      </c>
      <c r="D181" s="6" t="str">
        <f>IF(ISBLANK(A181),"",VLOOKUP(A181,Entries!A:G,2,FALSE))</f>
        <v/>
      </c>
      <c r="E181" s="6" t="str">
        <f>IF(ISBLANK(A181),"",UPPER(VLOOKUP(A181,Entries!A:G,3,FALSE)))</f>
        <v/>
      </c>
      <c r="F181" s="6" t="str">
        <f>IF(ISBLANK(A181),"",IF(ISBLANK(VLOOKUP(A181,Entries!A:G,5,FALSE)),"",VLOOKUP(A181,Entries!A:G,5,FALSE)))</f>
        <v/>
      </c>
      <c r="G181" s="6" t="str">
        <f>IF(ISBLANK(A181),"",VLOOKUP(A181,Entries!A:G,4,FALSE))</f>
        <v/>
      </c>
      <c r="H181" s="5" t="str">
        <f t="shared" si="8"/>
        <v/>
      </c>
      <c r="I181" s="6" t="str">
        <f>IF(ISBLANK(A181),"",VLOOKUP(A181,Entries!A:G,7,FALSE))</f>
        <v/>
      </c>
      <c r="J181" s="32" t="str">
        <f t="shared" si="9"/>
        <v/>
      </c>
    </row>
    <row r="182" spans="1:10" x14ac:dyDescent="0.2">
      <c r="A182" s="12"/>
      <c r="B182" s="13"/>
      <c r="C182" s="5" t="str">
        <f t="shared" si="10"/>
        <v/>
      </c>
      <c r="D182" s="6" t="str">
        <f>IF(ISBLANK(A182),"",VLOOKUP(A182,Entries!A:G,2,FALSE))</f>
        <v/>
      </c>
      <c r="E182" s="6" t="str">
        <f>IF(ISBLANK(A182),"",UPPER(VLOOKUP(A182,Entries!A:G,3,FALSE)))</f>
        <v/>
      </c>
      <c r="F182" s="6" t="str">
        <f>IF(ISBLANK(A182),"",IF(ISBLANK(VLOOKUP(A182,Entries!A:G,5,FALSE)),"",VLOOKUP(A182,Entries!A:G,5,FALSE)))</f>
        <v/>
      </c>
      <c r="G182" s="6" t="str">
        <f>IF(ISBLANK(A182),"",VLOOKUP(A182,Entries!A:G,4,FALSE))</f>
        <v/>
      </c>
      <c r="H182" s="5" t="str">
        <f t="shared" si="8"/>
        <v/>
      </c>
      <c r="I182" s="6" t="str">
        <f>IF(ISBLANK(A182),"",VLOOKUP(A182,Entries!A:G,7,FALSE))</f>
        <v/>
      </c>
      <c r="J182" s="32" t="str">
        <f t="shared" si="9"/>
        <v/>
      </c>
    </row>
    <row r="183" spans="1:10" x14ac:dyDescent="0.2">
      <c r="A183" s="12"/>
      <c r="B183" s="13"/>
      <c r="C183" s="5" t="str">
        <f t="shared" si="10"/>
        <v/>
      </c>
      <c r="D183" s="6" t="str">
        <f>IF(ISBLANK(A183),"",VLOOKUP(A183,Entries!A:G,2,FALSE))</f>
        <v/>
      </c>
      <c r="E183" s="6" t="str">
        <f>IF(ISBLANK(A183),"",UPPER(VLOOKUP(A183,Entries!A:G,3,FALSE)))</f>
        <v/>
      </c>
      <c r="F183" s="6" t="str">
        <f>IF(ISBLANK(A183),"",IF(ISBLANK(VLOOKUP(A183,Entries!A:G,5,FALSE)),"",VLOOKUP(A183,Entries!A:G,5,FALSE)))</f>
        <v/>
      </c>
      <c r="G183" s="6" t="str">
        <f>IF(ISBLANK(A183),"",VLOOKUP(A183,Entries!A:G,4,FALSE))</f>
        <v/>
      </c>
      <c r="H183" s="5" t="str">
        <f t="shared" si="8"/>
        <v/>
      </c>
      <c r="I183" s="6" t="str">
        <f>IF(ISBLANK(A183),"",VLOOKUP(A183,Entries!A:G,7,FALSE))</f>
        <v/>
      </c>
      <c r="J183" s="32" t="str">
        <f t="shared" si="9"/>
        <v/>
      </c>
    </row>
    <row r="184" spans="1:10" x14ac:dyDescent="0.2">
      <c r="A184" s="12"/>
      <c r="B184" s="13"/>
      <c r="C184" s="5" t="str">
        <f t="shared" si="10"/>
        <v/>
      </c>
      <c r="D184" s="6" t="str">
        <f>IF(ISBLANK(A184),"",VLOOKUP(A184,Entries!A:G,2,FALSE))</f>
        <v/>
      </c>
      <c r="E184" s="6" t="str">
        <f>IF(ISBLANK(A184),"",UPPER(VLOOKUP(A184,Entries!A:G,3,FALSE)))</f>
        <v/>
      </c>
      <c r="F184" s="6" t="str">
        <f>IF(ISBLANK(A184),"",IF(ISBLANK(VLOOKUP(A184,Entries!A:G,5,FALSE)),"",VLOOKUP(A184,Entries!A:G,5,FALSE)))</f>
        <v/>
      </c>
      <c r="G184" s="6" t="str">
        <f>IF(ISBLANK(A184),"",VLOOKUP(A184,Entries!A:G,4,FALSE))</f>
        <v/>
      </c>
      <c r="H184" s="5" t="str">
        <f t="shared" si="8"/>
        <v/>
      </c>
      <c r="I184" s="6" t="str">
        <f>IF(ISBLANK(A184),"",VLOOKUP(A184,Entries!A:G,7,FALSE))</f>
        <v/>
      </c>
      <c r="J184" s="32" t="str">
        <f t="shared" si="9"/>
        <v/>
      </c>
    </row>
    <row r="185" spans="1:10" x14ac:dyDescent="0.2">
      <c r="A185" s="12"/>
      <c r="B185" s="13"/>
      <c r="C185" s="5" t="str">
        <f t="shared" si="10"/>
        <v/>
      </c>
      <c r="D185" s="6" t="str">
        <f>IF(ISBLANK(A185),"",VLOOKUP(A185,Entries!A:G,2,FALSE))</f>
        <v/>
      </c>
      <c r="E185" s="6" t="str">
        <f>IF(ISBLANK(A185),"",UPPER(VLOOKUP(A185,Entries!A:G,3,FALSE)))</f>
        <v/>
      </c>
      <c r="F185" s="6" t="str">
        <f>IF(ISBLANK(A185),"",IF(ISBLANK(VLOOKUP(A185,Entries!A:G,5,FALSE)),"",VLOOKUP(A185,Entries!A:G,5,FALSE)))</f>
        <v/>
      </c>
      <c r="G185" s="6" t="str">
        <f>IF(ISBLANK(A185),"",VLOOKUP(A185,Entries!A:G,4,FALSE))</f>
        <v/>
      </c>
      <c r="H185" s="5" t="str">
        <f t="shared" si="8"/>
        <v/>
      </c>
      <c r="I185" s="6" t="str">
        <f>IF(ISBLANK(A185),"",VLOOKUP(A185,Entries!A:G,7,FALSE))</f>
        <v/>
      </c>
      <c r="J185" s="32" t="str">
        <f t="shared" si="9"/>
        <v/>
      </c>
    </row>
    <row r="186" spans="1:10" x14ac:dyDescent="0.2">
      <c r="A186" s="12"/>
      <c r="B186" s="13"/>
      <c r="C186" s="5" t="str">
        <f t="shared" si="10"/>
        <v/>
      </c>
      <c r="D186" s="6" t="str">
        <f>IF(ISBLANK(A186),"",VLOOKUP(A186,Entries!A:G,2,FALSE))</f>
        <v/>
      </c>
      <c r="E186" s="6" t="str">
        <f>IF(ISBLANK(A186),"",UPPER(VLOOKUP(A186,Entries!A:G,3,FALSE)))</f>
        <v/>
      </c>
      <c r="F186" s="6" t="str">
        <f>IF(ISBLANK(A186),"",IF(ISBLANK(VLOOKUP(A186,Entries!A:G,5,FALSE)),"",VLOOKUP(A186,Entries!A:G,5,FALSE)))</f>
        <v/>
      </c>
      <c r="G186" s="6" t="str">
        <f>IF(ISBLANK(A186),"",VLOOKUP(A186,Entries!A:G,4,FALSE))</f>
        <v/>
      </c>
      <c r="H186" s="5" t="str">
        <f t="shared" si="8"/>
        <v/>
      </c>
      <c r="I186" s="6" t="str">
        <f>IF(ISBLANK(A186),"",VLOOKUP(A186,Entries!A:G,7,FALSE))</f>
        <v/>
      </c>
      <c r="J186" s="32" t="str">
        <f t="shared" si="9"/>
        <v/>
      </c>
    </row>
    <row r="187" spans="1:10" x14ac:dyDescent="0.2">
      <c r="A187" s="12"/>
      <c r="B187" s="13"/>
      <c r="C187" s="5" t="str">
        <f t="shared" si="10"/>
        <v/>
      </c>
      <c r="D187" s="6" t="str">
        <f>IF(ISBLANK(A187),"",VLOOKUP(A187,Entries!A:G,2,FALSE))</f>
        <v/>
      </c>
      <c r="E187" s="6" t="str">
        <f>IF(ISBLANK(A187),"",UPPER(VLOOKUP(A187,Entries!A:G,3,FALSE)))</f>
        <v/>
      </c>
      <c r="F187" s="6" t="str">
        <f>IF(ISBLANK(A187),"",IF(ISBLANK(VLOOKUP(A187,Entries!A:G,5,FALSE)),"",VLOOKUP(A187,Entries!A:G,5,FALSE)))</f>
        <v/>
      </c>
      <c r="G187" s="6" t="str">
        <f>IF(ISBLANK(A187),"",VLOOKUP(A187,Entries!A:G,4,FALSE))</f>
        <v/>
      </c>
      <c r="H187" s="5" t="str">
        <f t="shared" si="8"/>
        <v/>
      </c>
      <c r="I187" s="6" t="str">
        <f>IF(ISBLANK(A187),"",VLOOKUP(A187,Entries!A:G,7,FALSE))</f>
        <v/>
      </c>
      <c r="J187" s="32" t="str">
        <f t="shared" si="9"/>
        <v/>
      </c>
    </row>
    <row r="188" spans="1:10" x14ac:dyDescent="0.2">
      <c r="A188" s="12"/>
      <c r="B188" s="13"/>
      <c r="C188" s="5" t="str">
        <f t="shared" si="10"/>
        <v/>
      </c>
      <c r="D188" s="6" t="str">
        <f>IF(ISBLANK(A188),"",VLOOKUP(A188,Entries!A:G,2,FALSE))</f>
        <v/>
      </c>
      <c r="E188" s="6" t="str">
        <f>IF(ISBLANK(A188),"",UPPER(VLOOKUP(A188,Entries!A:G,3,FALSE)))</f>
        <v/>
      </c>
      <c r="F188" s="6" t="str">
        <f>IF(ISBLANK(A188),"",IF(ISBLANK(VLOOKUP(A188,Entries!A:G,5,FALSE)),"",VLOOKUP(A188,Entries!A:G,5,FALSE)))</f>
        <v/>
      </c>
      <c r="G188" s="6" t="str">
        <f>IF(ISBLANK(A188),"",VLOOKUP(A188,Entries!A:G,4,FALSE))</f>
        <v/>
      </c>
      <c r="H188" s="5" t="str">
        <f t="shared" si="8"/>
        <v/>
      </c>
      <c r="I188" s="6" t="str">
        <f>IF(ISBLANK(A188),"",VLOOKUP(A188,Entries!A:G,7,FALSE))</f>
        <v/>
      </c>
      <c r="J188" s="32" t="str">
        <f t="shared" si="9"/>
        <v/>
      </c>
    </row>
    <row r="189" spans="1:10" x14ac:dyDescent="0.2">
      <c r="A189" s="12"/>
      <c r="B189" s="13"/>
      <c r="C189" s="5" t="str">
        <f t="shared" si="10"/>
        <v/>
      </c>
      <c r="D189" s="6" t="str">
        <f>IF(ISBLANK(A189),"",VLOOKUP(A189,Entries!A:G,2,FALSE))</f>
        <v/>
      </c>
      <c r="E189" s="6" t="str">
        <f>IF(ISBLANK(A189),"",UPPER(VLOOKUP(A189,Entries!A:G,3,FALSE)))</f>
        <v/>
      </c>
      <c r="F189" s="6" t="str">
        <f>IF(ISBLANK(A189),"",IF(ISBLANK(VLOOKUP(A189,Entries!A:G,5,FALSE)),"",VLOOKUP(A189,Entries!A:G,5,FALSE)))</f>
        <v/>
      </c>
      <c r="G189" s="6" t="str">
        <f>IF(ISBLANK(A189),"",VLOOKUP(A189,Entries!A:G,4,FALSE))</f>
        <v/>
      </c>
      <c r="H189" s="5" t="str">
        <f t="shared" si="8"/>
        <v/>
      </c>
      <c r="I189" s="6" t="str">
        <f>IF(ISBLANK(A189),"",VLOOKUP(A189,Entries!A:G,7,FALSE))</f>
        <v/>
      </c>
      <c r="J189" s="32" t="str">
        <f t="shared" si="9"/>
        <v/>
      </c>
    </row>
    <row r="190" spans="1:10" x14ac:dyDescent="0.2">
      <c r="A190" s="12"/>
      <c r="B190" s="13"/>
      <c r="C190" s="5" t="str">
        <f t="shared" si="10"/>
        <v/>
      </c>
      <c r="D190" s="6" t="str">
        <f>IF(ISBLANK(A190),"",VLOOKUP(A190,Entries!A:G,2,FALSE))</f>
        <v/>
      </c>
      <c r="E190" s="6" t="str">
        <f>IF(ISBLANK(A190),"",UPPER(VLOOKUP(A190,Entries!A:G,3,FALSE)))</f>
        <v/>
      </c>
      <c r="F190" s="6" t="str">
        <f>IF(ISBLANK(A190),"",IF(ISBLANK(VLOOKUP(A190,Entries!A:G,5,FALSE)),"",VLOOKUP(A190,Entries!A:G,5,FALSE)))</f>
        <v/>
      </c>
      <c r="G190" s="6" t="str">
        <f>IF(ISBLANK(A190),"",VLOOKUP(A190,Entries!A:G,4,FALSE))</f>
        <v/>
      </c>
      <c r="H190" s="5" t="str">
        <f t="shared" si="8"/>
        <v/>
      </c>
      <c r="I190" s="6" t="str">
        <f>IF(ISBLANK(A190),"",VLOOKUP(A190,Entries!A:G,7,FALSE))</f>
        <v/>
      </c>
      <c r="J190" s="32" t="str">
        <f t="shared" si="9"/>
        <v/>
      </c>
    </row>
    <row r="191" spans="1:10" x14ac:dyDescent="0.2">
      <c r="A191" s="12"/>
      <c r="B191" s="13"/>
      <c r="C191" s="5" t="str">
        <f t="shared" si="10"/>
        <v/>
      </c>
      <c r="D191" s="6" t="str">
        <f>IF(ISBLANK(A191),"",VLOOKUP(A191,Entries!A:G,2,FALSE))</f>
        <v/>
      </c>
      <c r="E191" s="6" t="str">
        <f>IF(ISBLANK(A191),"",UPPER(VLOOKUP(A191,Entries!A:G,3,FALSE)))</f>
        <v/>
      </c>
      <c r="F191" s="6" t="str">
        <f>IF(ISBLANK(A191),"",IF(ISBLANK(VLOOKUP(A191,Entries!A:G,5,FALSE)),"",VLOOKUP(A191,Entries!A:G,5,FALSE)))</f>
        <v/>
      </c>
      <c r="G191" s="6" t="str">
        <f>IF(ISBLANK(A191),"",VLOOKUP(A191,Entries!A:G,4,FALSE))</f>
        <v/>
      </c>
      <c r="H191" s="5" t="str">
        <f t="shared" si="8"/>
        <v/>
      </c>
      <c r="I191" s="6" t="str">
        <f>IF(ISBLANK(A191),"",VLOOKUP(A191,Entries!A:G,7,FALSE))</f>
        <v/>
      </c>
      <c r="J191" s="32" t="str">
        <f t="shared" si="9"/>
        <v/>
      </c>
    </row>
    <row r="192" spans="1:10" x14ac:dyDescent="0.2">
      <c r="A192" s="12"/>
      <c r="B192" s="13"/>
      <c r="C192" s="5" t="str">
        <f t="shared" si="10"/>
        <v/>
      </c>
      <c r="D192" s="6" t="str">
        <f>IF(ISBLANK(A192),"",VLOOKUP(A192,Entries!A:G,2,FALSE))</f>
        <v/>
      </c>
      <c r="E192" s="6" t="str">
        <f>IF(ISBLANK(A192),"",UPPER(VLOOKUP(A192,Entries!A:G,3,FALSE)))</f>
        <v/>
      </c>
      <c r="F192" s="6" t="str">
        <f>IF(ISBLANK(A192),"",IF(ISBLANK(VLOOKUP(A192,Entries!A:G,5,FALSE)),"",VLOOKUP(A192,Entries!A:G,5,FALSE)))</f>
        <v/>
      </c>
      <c r="G192" s="6" t="str">
        <f>IF(ISBLANK(A192),"",VLOOKUP(A192,Entries!A:G,4,FALSE))</f>
        <v/>
      </c>
      <c r="H192" s="5" t="str">
        <f t="shared" si="8"/>
        <v/>
      </c>
      <c r="I192" s="6" t="str">
        <f>IF(ISBLANK(A192),"",VLOOKUP(A192,Entries!A:G,7,FALSE))</f>
        <v/>
      </c>
      <c r="J192" s="32" t="str">
        <f t="shared" si="9"/>
        <v/>
      </c>
    </row>
    <row r="193" spans="1:10" x14ac:dyDescent="0.2">
      <c r="A193" s="12"/>
      <c r="B193" s="13"/>
      <c r="C193" s="5" t="str">
        <f t="shared" si="10"/>
        <v/>
      </c>
      <c r="D193" s="6" t="str">
        <f>IF(ISBLANK(A193),"",VLOOKUP(A193,Entries!A:G,2,FALSE))</f>
        <v/>
      </c>
      <c r="E193" s="6" t="str">
        <f>IF(ISBLANK(A193),"",UPPER(VLOOKUP(A193,Entries!A:G,3,FALSE)))</f>
        <v/>
      </c>
      <c r="F193" s="6" t="str">
        <f>IF(ISBLANK(A193),"",IF(ISBLANK(VLOOKUP(A193,Entries!A:G,5,FALSE)),"",VLOOKUP(A193,Entries!A:G,5,FALSE)))</f>
        <v/>
      </c>
      <c r="G193" s="6" t="str">
        <f>IF(ISBLANK(A193),"",VLOOKUP(A193,Entries!A:G,4,FALSE))</f>
        <v/>
      </c>
      <c r="H193" s="5" t="str">
        <f t="shared" si="8"/>
        <v/>
      </c>
      <c r="I193" s="6" t="str">
        <f>IF(ISBLANK(A193),"",VLOOKUP(A193,Entries!A:G,7,FALSE))</f>
        <v/>
      </c>
      <c r="J193" s="32" t="str">
        <f t="shared" si="9"/>
        <v/>
      </c>
    </row>
    <row r="194" spans="1:10" x14ac:dyDescent="0.2">
      <c r="A194" s="12"/>
      <c r="B194" s="13"/>
      <c r="C194" s="5" t="str">
        <f t="shared" si="10"/>
        <v/>
      </c>
      <c r="D194" s="6" t="str">
        <f>IF(ISBLANK(A194),"",VLOOKUP(A194,Entries!A:G,2,FALSE))</f>
        <v/>
      </c>
      <c r="E194" s="6" t="str">
        <f>IF(ISBLANK(A194),"",UPPER(VLOOKUP(A194,Entries!A:G,3,FALSE)))</f>
        <v/>
      </c>
      <c r="F194" s="6" t="str">
        <f>IF(ISBLANK(A194),"",IF(ISBLANK(VLOOKUP(A194,Entries!A:G,5,FALSE)),"",VLOOKUP(A194,Entries!A:G,5,FALSE)))</f>
        <v/>
      </c>
      <c r="G194" s="6" t="str">
        <f>IF(ISBLANK(A194),"",VLOOKUP(A194,Entries!A:G,4,FALSE))</f>
        <v/>
      </c>
      <c r="H194" s="5" t="str">
        <f t="shared" ref="H194:H257" si="11">IF(ISBLANK(A194),"",1+SUMPRODUCT(($G$2:$G$432=G194)*($C$2:$C$432&lt;C194)))</f>
        <v/>
      </c>
      <c r="I194" s="6" t="str">
        <f>IF(ISBLANK(A194),"",VLOOKUP(A194,Entries!A:G,7,FALSE))</f>
        <v/>
      </c>
      <c r="J194" s="32" t="str">
        <f t="shared" ref="J194:J257" si="12">IF(ISBLANK(A194),"",1+SUMPRODUCT(($I$2:$I$432=I194)*($C$2:$C$432&lt;C194)))</f>
        <v/>
      </c>
    </row>
    <row r="195" spans="1:10" x14ac:dyDescent="0.2">
      <c r="A195" s="12"/>
      <c r="B195" s="13"/>
      <c r="C195" s="5" t="str">
        <f t="shared" si="10"/>
        <v/>
      </c>
      <c r="D195" s="6" t="str">
        <f>IF(ISBLANK(A195),"",VLOOKUP(A195,Entries!A:G,2,FALSE))</f>
        <v/>
      </c>
      <c r="E195" s="6" t="str">
        <f>IF(ISBLANK(A195),"",UPPER(VLOOKUP(A195,Entries!A:G,3,FALSE)))</f>
        <v/>
      </c>
      <c r="F195" s="6" t="str">
        <f>IF(ISBLANK(A195),"",IF(ISBLANK(VLOOKUP(A195,Entries!A:G,5,FALSE)),"",VLOOKUP(A195,Entries!A:G,5,FALSE)))</f>
        <v/>
      </c>
      <c r="G195" s="6" t="str">
        <f>IF(ISBLANK(A195),"",VLOOKUP(A195,Entries!A:G,4,FALSE))</f>
        <v/>
      </c>
      <c r="H195" s="5" t="str">
        <f t="shared" si="11"/>
        <v/>
      </c>
      <c r="I195" s="6" t="str">
        <f>IF(ISBLANK(A195),"",VLOOKUP(A195,Entries!A:G,7,FALSE))</f>
        <v/>
      </c>
      <c r="J195" s="32" t="str">
        <f t="shared" si="12"/>
        <v/>
      </c>
    </row>
    <row r="196" spans="1:10" x14ac:dyDescent="0.2">
      <c r="A196" s="12"/>
      <c r="B196" s="13"/>
      <c r="C196" s="5" t="str">
        <f t="shared" si="10"/>
        <v/>
      </c>
      <c r="D196" s="6" t="str">
        <f>IF(ISBLANK(A196),"",VLOOKUP(A196,Entries!A:G,2,FALSE))</f>
        <v/>
      </c>
      <c r="E196" s="6" t="str">
        <f>IF(ISBLANK(A196),"",UPPER(VLOOKUP(A196,Entries!A:G,3,FALSE)))</f>
        <v/>
      </c>
      <c r="F196" s="6" t="str">
        <f>IF(ISBLANK(A196),"",IF(ISBLANK(VLOOKUP(A196,Entries!A:G,5,FALSE)),"",VLOOKUP(A196,Entries!A:G,5,FALSE)))</f>
        <v/>
      </c>
      <c r="G196" s="6" t="str">
        <f>IF(ISBLANK(A196),"",VLOOKUP(A196,Entries!A:G,4,FALSE))</f>
        <v/>
      </c>
      <c r="H196" s="5" t="str">
        <f t="shared" si="11"/>
        <v/>
      </c>
      <c r="I196" s="6" t="str">
        <f>IF(ISBLANK(A196),"",VLOOKUP(A196,Entries!A:G,7,FALSE))</f>
        <v/>
      </c>
      <c r="J196" s="32" t="str">
        <f t="shared" si="12"/>
        <v/>
      </c>
    </row>
    <row r="197" spans="1:10" x14ac:dyDescent="0.2">
      <c r="A197" s="12"/>
      <c r="B197" s="13"/>
      <c r="C197" s="5" t="str">
        <f t="shared" si="10"/>
        <v/>
      </c>
      <c r="D197" s="6" t="str">
        <f>IF(ISBLANK(A197),"",VLOOKUP(A197,Entries!A:G,2,FALSE))</f>
        <v/>
      </c>
      <c r="E197" s="6" t="str">
        <f>IF(ISBLANK(A197),"",UPPER(VLOOKUP(A197,Entries!A:G,3,FALSE)))</f>
        <v/>
      </c>
      <c r="F197" s="6" t="str">
        <f>IF(ISBLANK(A197),"",IF(ISBLANK(VLOOKUP(A197,Entries!A:G,5,FALSE)),"",VLOOKUP(A197,Entries!A:G,5,FALSE)))</f>
        <v/>
      </c>
      <c r="G197" s="6" t="str">
        <f>IF(ISBLANK(A197),"",VLOOKUP(A197,Entries!A:G,4,FALSE))</f>
        <v/>
      </c>
      <c r="H197" s="5" t="str">
        <f t="shared" si="11"/>
        <v/>
      </c>
      <c r="I197" s="6" t="str">
        <f>IF(ISBLANK(A197),"",VLOOKUP(A197,Entries!A:G,7,FALSE))</f>
        <v/>
      </c>
      <c r="J197" s="32" t="str">
        <f t="shared" si="12"/>
        <v/>
      </c>
    </row>
    <row r="198" spans="1:10" x14ac:dyDescent="0.2">
      <c r="A198" s="12"/>
      <c r="B198" s="13"/>
      <c r="C198" s="5" t="str">
        <f t="shared" ref="C198:C258" si="13">IF(ISBLANK(A198),"",ROW(A198)-1)</f>
        <v/>
      </c>
      <c r="D198" s="6" t="str">
        <f>IF(ISBLANK(A198),"",VLOOKUP(A198,Entries!A:G,2,FALSE))</f>
        <v/>
      </c>
      <c r="E198" s="6" t="str">
        <f>IF(ISBLANK(A198),"",UPPER(VLOOKUP(A198,Entries!A:G,3,FALSE)))</f>
        <v/>
      </c>
      <c r="F198" s="6" t="str">
        <f>IF(ISBLANK(A198),"",IF(ISBLANK(VLOOKUP(A198,Entries!A:G,5,FALSE)),"",VLOOKUP(A198,Entries!A:G,5,FALSE)))</f>
        <v/>
      </c>
      <c r="G198" s="6" t="str">
        <f>IF(ISBLANK(A198),"",VLOOKUP(A198,Entries!A:G,4,FALSE))</f>
        <v/>
      </c>
      <c r="H198" s="5" t="str">
        <f t="shared" si="11"/>
        <v/>
      </c>
      <c r="I198" s="6" t="str">
        <f>IF(ISBLANK(A198),"",VLOOKUP(A198,Entries!A:G,7,FALSE))</f>
        <v/>
      </c>
      <c r="J198" s="32" t="str">
        <f t="shared" si="12"/>
        <v/>
      </c>
    </row>
    <row r="199" spans="1:10" x14ac:dyDescent="0.2">
      <c r="A199" s="12"/>
      <c r="B199" s="13"/>
      <c r="C199" s="5" t="str">
        <f t="shared" si="13"/>
        <v/>
      </c>
      <c r="D199" s="6" t="str">
        <f>IF(ISBLANK(A199),"",VLOOKUP(A199,Entries!A:G,2,FALSE))</f>
        <v/>
      </c>
      <c r="E199" s="6" t="str">
        <f>IF(ISBLANK(A199),"",UPPER(VLOOKUP(A199,Entries!A:G,3,FALSE)))</f>
        <v/>
      </c>
      <c r="F199" s="6" t="str">
        <f>IF(ISBLANK(A199),"",IF(ISBLANK(VLOOKUP(A199,Entries!A:G,5,FALSE)),"",VLOOKUP(A199,Entries!A:G,5,FALSE)))</f>
        <v/>
      </c>
      <c r="G199" s="6" t="str">
        <f>IF(ISBLANK(A199),"",VLOOKUP(A199,Entries!A:G,4,FALSE))</f>
        <v/>
      </c>
      <c r="H199" s="5" t="str">
        <f t="shared" si="11"/>
        <v/>
      </c>
      <c r="I199" s="6" t="str">
        <f>IF(ISBLANK(A199),"",VLOOKUP(A199,Entries!A:G,7,FALSE))</f>
        <v/>
      </c>
      <c r="J199" s="32" t="str">
        <f t="shared" si="12"/>
        <v/>
      </c>
    </row>
    <row r="200" spans="1:10" x14ac:dyDescent="0.2">
      <c r="A200" s="12"/>
      <c r="B200" s="13"/>
      <c r="C200" s="5" t="str">
        <f t="shared" si="13"/>
        <v/>
      </c>
      <c r="D200" s="6" t="str">
        <f>IF(ISBLANK(A200),"",VLOOKUP(A200,Entries!A:G,2,FALSE))</f>
        <v/>
      </c>
      <c r="E200" s="6" t="str">
        <f>IF(ISBLANK(A200),"",UPPER(VLOOKUP(A200,Entries!A:G,3,FALSE)))</f>
        <v/>
      </c>
      <c r="F200" s="6" t="str">
        <f>IF(ISBLANK(A200),"",IF(ISBLANK(VLOOKUP(A200,Entries!A:G,5,FALSE)),"",VLOOKUP(A200,Entries!A:G,5,FALSE)))</f>
        <v/>
      </c>
      <c r="G200" s="6" t="str">
        <f>IF(ISBLANK(A200),"",VLOOKUP(A200,Entries!A:G,4,FALSE))</f>
        <v/>
      </c>
      <c r="H200" s="5" t="str">
        <f t="shared" si="11"/>
        <v/>
      </c>
      <c r="I200" s="6" t="str">
        <f>IF(ISBLANK(A200),"",VLOOKUP(A200,Entries!A:G,7,FALSE))</f>
        <v/>
      </c>
      <c r="J200" s="32" t="str">
        <f t="shared" si="12"/>
        <v/>
      </c>
    </row>
    <row r="201" spans="1:10" x14ac:dyDescent="0.2">
      <c r="A201" s="12"/>
      <c r="B201" s="13"/>
      <c r="C201" s="5" t="str">
        <f t="shared" si="13"/>
        <v/>
      </c>
      <c r="D201" s="6" t="str">
        <f>IF(ISBLANK(A201),"",VLOOKUP(A201,Entries!A:G,2,FALSE))</f>
        <v/>
      </c>
      <c r="E201" s="6" t="str">
        <f>IF(ISBLANK(A201),"",UPPER(VLOOKUP(A201,Entries!A:G,3,FALSE)))</f>
        <v/>
      </c>
      <c r="F201" s="6" t="str">
        <f>IF(ISBLANK(A201),"",IF(ISBLANK(VLOOKUP(A201,Entries!A:G,5,FALSE)),"",VLOOKUP(A201,Entries!A:G,5,FALSE)))</f>
        <v/>
      </c>
      <c r="G201" s="6" t="str">
        <f>IF(ISBLANK(A201),"",VLOOKUP(A201,Entries!A:G,4,FALSE))</f>
        <v/>
      </c>
      <c r="H201" s="5" t="str">
        <f t="shared" si="11"/>
        <v/>
      </c>
      <c r="I201" s="6" t="str">
        <f>IF(ISBLANK(A201),"",VLOOKUP(A201,Entries!A:G,7,FALSE))</f>
        <v/>
      </c>
      <c r="J201" s="32" t="str">
        <f t="shared" si="12"/>
        <v/>
      </c>
    </row>
    <row r="202" spans="1:10" x14ac:dyDescent="0.2">
      <c r="A202" s="12"/>
      <c r="B202" s="13"/>
      <c r="C202" s="5" t="str">
        <f t="shared" si="13"/>
        <v/>
      </c>
      <c r="D202" s="6" t="str">
        <f>IF(ISBLANK(A202),"",VLOOKUP(A202,Entries!A:G,2,FALSE))</f>
        <v/>
      </c>
      <c r="E202" s="6" t="str">
        <f>IF(ISBLANK(A202),"",UPPER(VLOOKUP(A202,Entries!A:G,3,FALSE)))</f>
        <v/>
      </c>
      <c r="F202" s="6" t="str">
        <f>IF(ISBLANK(A202),"",IF(ISBLANK(VLOOKUP(A202,Entries!A:G,5,FALSE)),"",VLOOKUP(A202,Entries!A:G,5,FALSE)))</f>
        <v/>
      </c>
      <c r="G202" s="6" t="str">
        <f>IF(ISBLANK(A202),"",VLOOKUP(A202,Entries!A:G,4,FALSE))</f>
        <v/>
      </c>
      <c r="H202" s="5" t="str">
        <f t="shared" si="11"/>
        <v/>
      </c>
      <c r="I202" s="6" t="str">
        <f>IF(ISBLANK(A202),"",VLOOKUP(A202,Entries!A:G,7,FALSE))</f>
        <v/>
      </c>
      <c r="J202" s="32" t="str">
        <f t="shared" si="12"/>
        <v/>
      </c>
    </row>
    <row r="203" spans="1:10" x14ac:dyDescent="0.2">
      <c r="A203" s="12"/>
      <c r="B203" s="13"/>
      <c r="C203" s="5" t="str">
        <f t="shared" si="13"/>
        <v/>
      </c>
      <c r="D203" s="6" t="str">
        <f>IF(ISBLANK(A203),"",VLOOKUP(A203,Entries!A:G,2,FALSE))</f>
        <v/>
      </c>
      <c r="E203" s="6" t="str">
        <f>IF(ISBLANK(A203),"",UPPER(VLOOKUP(A203,Entries!A:G,3,FALSE)))</f>
        <v/>
      </c>
      <c r="F203" s="6" t="str">
        <f>IF(ISBLANK(A203),"",IF(ISBLANK(VLOOKUP(A203,Entries!A:G,5,FALSE)),"",VLOOKUP(A203,Entries!A:G,5,FALSE)))</f>
        <v/>
      </c>
      <c r="G203" s="6" t="str">
        <f>IF(ISBLANK(A203),"",VLOOKUP(A203,Entries!A:G,4,FALSE))</f>
        <v/>
      </c>
      <c r="H203" s="5" t="str">
        <f t="shared" si="11"/>
        <v/>
      </c>
      <c r="I203" s="6" t="str">
        <f>IF(ISBLANK(A203),"",VLOOKUP(A203,Entries!A:G,7,FALSE))</f>
        <v/>
      </c>
      <c r="J203" s="32" t="str">
        <f t="shared" si="12"/>
        <v/>
      </c>
    </row>
    <row r="204" spans="1:10" x14ac:dyDescent="0.2">
      <c r="A204" s="12"/>
      <c r="B204" s="13"/>
      <c r="C204" s="5" t="str">
        <f t="shared" si="13"/>
        <v/>
      </c>
      <c r="D204" s="6" t="str">
        <f>IF(ISBLANK(A204),"",VLOOKUP(A204,Entries!A:G,2,FALSE))</f>
        <v/>
      </c>
      <c r="E204" s="6" t="str">
        <f>IF(ISBLANK(A204),"",UPPER(VLOOKUP(A204,Entries!A:G,3,FALSE)))</f>
        <v/>
      </c>
      <c r="F204" s="6" t="str">
        <f>IF(ISBLANK(A204),"",IF(ISBLANK(VLOOKUP(A204,Entries!A:G,5,FALSE)),"",VLOOKUP(A204,Entries!A:G,5,FALSE)))</f>
        <v/>
      </c>
      <c r="G204" s="6" t="str">
        <f>IF(ISBLANK(A204),"",VLOOKUP(A204,Entries!A:G,4,FALSE))</f>
        <v/>
      </c>
      <c r="H204" s="5" t="str">
        <f t="shared" si="11"/>
        <v/>
      </c>
      <c r="I204" s="6" t="str">
        <f>IF(ISBLANK(A204),"",VLOOKUP(A204,Entries!A:G,7,FALSE))</f>
        <v/>
      </c>
      <c r="J204" s="32" t="str">
        <f t="shared" si="12"/>
        <v/>
      </c>
    </row>
    <row r="205" spans="1:10" x14ac:dyDescent="0.2">
      <c r="A205" s="12"/>
      <c r="B205" s="13"/>
      <c r="C205" s="5" t="str">
        <f t="shared" si="13"/>
        <v/>
      </c>
      <c r="D205" s="6" t="str">
        <f>IF(ISBLANK(A205),"",VLOOKUP(A205,Entries!A:G,2,FALSE))</f>
        <v/>
      </c>
      <c r="E205" s="6" t="str">
        <f>IF(ISBLANK(A205),"",UPPER(VLOOKUP(A205,Entries!A:G,3,FALSE)))</f>
        <v/>
      </c>
      <c r="F205" s="6" t="str">
        <f>IF(ISBLANK(A205),"",IF(ISBLANK(VLOOKUP(A205,Entries!A:G,5,FALSE)),"",VLOOKUP(A205,Entries!A:G,5,FALSE)))</f>
        <v/>
      </c>
      <c r="G205" s="6" t="str">
        <f>IF(ISBLANK(A205),"",VLOOKUP(A205,Entries!A:G,4,FALSE))</f>
        <v/>
      </c>
      <c r="H205" s="5" t="str">
        <f t="shared" si="11"/>
        <v/>
      </c>
      <c r="I205" s="6" t="str">
        <f>IF(ISBLANK(A205),"",VLOOKUP(A205,Entries!A:G,7,FALSE))</f>
        <v/>
      </c>
      <c r="J205" s="32" t="str">
        <f t="shared" si="12"/>
        <v/>
      </c>
    </row>
    <row r="206" spans="1:10" x14ac:dyDescent="0.2">
      <c r="A206" s="12"/>
      <c r="B206" s="13"/>
      <c r="C206" s="5" t="str">
        <f t="shared" si="13"/>
        <v/>
      </c>
      <c r="D206" s="6" t="str">
        <f>IF(ISBLANK(A206),"",VLOOKUP(A206,Entries!A:G,2,FALSE))</f>
        <v/>
      </c>
      <c r="E206" s="6" t="str">
        <f>IF(ISBLANK(A206),"",UPPER(VLOOKUP(A206,Entries!A:G,3,FALSE)))</f>
        <v/>
      </c>
      <c r="F206" s="6" t="str">
        <f>IF(ISBLANK(A206),"",IF(ISBLANK(VLOOKUP(A206,Entries!A:G,5,FALSE)),"",VLOOKUP(A206,Entries!A:G,5,FALSE)))</f>
        <v/>
      </c>
      <c r="G206" s="6" t="str">
        <f>IF(ISBLANK(A206),"",VLOOKUP(A206,Entries!A:G,4,FALSE))</f>
        <v/>
      </c>
      <c r="H206" s="5" t="str">
        <f t="shared" si="11"/>
        <v/>
      </c>
      <c r="I206" s="6" t="str">
        <f>IF(ISBLANK(A206),"",VLOOKUP(A206,Entries!A:G,7,FALSE))</f>
        <v/>
      </c>
      <c r="J206" s="32" t="str">
        <f t="shared" si="12"/>
        <v/>
      </c>
    </row>
    <row r="207" spans="1:10" x14ac:dyDescent="0.2">
      <c r="A207" s="12"/>
      <c r="B207" s="13"/>
      <c r="C207" s="5" t="str">
        <f t="shared" si="13"/>
        <v/>
      </c>
      <c r="D207" s="6" t="str">
        <f>IF(ISBLANK(A207),"",VLOOKUP(A207,Entries!A:G,2,FALSE))</f>
        <v/>
      </c>
      <c r="E207" s="6" t="str">
        <f>IF(ISBLANK(A207),"",UPPER(VLOOKUP(A207,Entries!A:G,3,FALSE)))</f>
        <v/>
      </c>
      <c r="F207" s="6" t="str">
        <f>IF(ISBLANK(A207),"",IF(ISBLANK(VLOOKUP(A207,Entries!A:G,5,FALSE)),"",VLOOKUP(A207,Entries!A:G,5,FALSE)))</f>
        <v/>
      </c>
      <c r="G207" s="6" t="str">
        <f>IF(ISBLANK(A207),"",VLOOKUP(A207,Entries!A:G,4,FALSE))</f>
        <v/>
      </c>
      <c r="H207" s="5" t="str">
        <f t="shared" si="11"/>
        <v/>
      </c>
      <c r="I207" s="6" t="str">
        <f>IF(ISBLANK(A207),"",VLOOKUP(A207,Entries!A:G,7,FALSE))</f>
        <v/>
      </c>
      <c r="J207" s="32" t="str">
        <f t="shared" si="12"/>
        <v/>
      </c>
    </row>
    <row r="208" spans="1:10" x14ac:dyDescent="0.2">
      <c r="A208" s="12"/>
      <c r="B208" s="13"/>
      <c r="C208" s="5" t="str">
        <f t="shared" si="13"/>
        <v/>
      </c>
      <c r="D208" s="6" t="str">
        <f>IF(ISBLANK(A208),"",VLOOKUP(A208,Entries!A:G,2,FALSE))</f>
        <v/>
      </c>
      <c r="E208" s="6" t="str">
        <f>IF(ISBLANK(A208),"",UPPER(VLOOKUP(A208,Entries!A:G,3,FALSE)))</f>
        <v/>
      </c>
      <c r="F208" s="6" t="str">
        <f>IF(ISBLANK(A208),"",IF(ISBLANK(VLOOKUP(A208,Entries!A:G,5,FALSE)),"",VLOOKUP(A208,Entries!A:G,5,FALSE)))</f>
        <v/>
      </c>
      <c r="G208" s="6" t="str">
        <f>IF(ISBLANK(A208),"",VLOOKUP(A208,Entries!A:G,4,FALSE))</f>
        <v/>
      </c>
      <c r="H208" s="5" t="str">
        <f t="shared" si="11"/>
        <v/>
      </c>
      <c r="I208" s="6" t="str">
        <f>IF(ISBLANK(A208),"",VLOOKUP(A208,Entries!A:G,7,FALSE))</f>
        <v/>
      </c>
      <c r="J208" s="32" t="str">
        <f t="shared" si="12"/>
        <v/>
      </c>
    </row>
    <row r="209" spans="1:10" x14ac:dyDescent="0.2">
      <c r="A209" s="12"/>
      <c r="B209" s="13"/>
      <c r="C209" s="5" t="str">
        <f t="shared" si="13"/>
        <v/>
      </c>
      <c r="D209" s="6" t="str">
        <f>IF(ISBLANK(A209),"",VLOOKUP(A209,Entries!A:G,2,FALSE))</f>
        <v/>
      </c>
      <c r="E209" s="6" t="str">
        <f>IF(ISBLANK(A209),"",UPPER(VLOOKUP(A209,Entries!A:G,3,FALSE)))</f>
        <v/>
      </c>
      <c r="F209" s="6" t="str">
        <f>IF(ISBLANK(A209),"",IF(ISBLANK(VLOOKUP(A209,Entries!A:G,5,FALSE)),"",VLOOKUP(A209,Entries!A:G,5,FALSE)))</f>
        <v/>
      </c>
      <c r="G209" s="6" t="str">
        <f>IF(ISBLANK(A209),"",VLOOKUP(A209,Entries!A:G,4,FALSE))</f>
        <v/>
      </c>
      <c r="H209" s="5" t="str">
        <f t="shared" si="11"/>
        <v/>
      </c>
      <c r="I209" s="6" t="str">
        <f>IF(ISBLANK(A209),"",VLOOKUP(A209,Entries!A:G,7,FALSE))</f>
        <v/>
      </c>
      <c r="J209" s="32" t="str">
        <f t="shared" si="12"/>
        <v/>
      </c>
    </row>
    <row r="210" spans="1:10" x14ac:dyDescent="0.2">
      <c r="A210" s="12"/>
      <c r="B210" s="13"/>
      <c r="C210" s="5" t="str">
        <f t="shared" si="13"/>
        <v/>
      </c>
      <c r="D210" s="6" t="str">
        <f>IF(ISBLANK(A210),"",VLOOKUP(A210,Entries!A:G,2,FALSE))</f>
        <v/>
      </c>
      <c r="E210" s="6" t="str">
        <f>IF(ISBLANK(A210),"",UPPER(VLOOKUP(A210,Entries!A:G,3,FALSE)))</f>
        <v/>
      </c>
      <c r="F210" s="6" t="str">
        <f>IF(ISBLANK(A210),"",IF(ISBLANK(VLOOKUP(A210,Entries!A:G,5,FALSE)),"",VLOOKUP(A210,Entries!A:G,5,FALSE)))</f>
        <v/>
      </c>
      <c r="G210" s="6" t="str">
        <f>IF(ISBLANK(A210),"",VLOOKUP(A210,Entries!A:G,4,FALSE))</f>
        <v/>
      </c>
      <c r="H210" s="5" t="str">
        <f t="shared" si="11"/>
        <v/>
      </c>
      <c r="I210" s="6" t="str">
        <f>IF(ISBLANK(A210),"",VLOOKUP(A210,Entries!A:G,7,FALSE))</f>
        <v/>
      </c>
      <c r="J210" s="32" t="str">
        <f t="shared" si="12"/>
        <v/>
      </c>
    </row>
    <row r="211" spans="1:10" x14ac:dyDescent="0.2">
      <c r="A211" s="12"/>
      <c r="B211" s="13"/>
      <c r="C211" s="5" t="str">
        <f t="shared" si="13"/>
        <v/>
      </c>
      <c r="D211" s="6" t="str">
        <f>IF(ISBLANK(A211),"",VLOOKUP(A211,Entries!A:G,2,FALSE))</f>
        <v/>
      </c>
      <c r="E211" s="6" t="str">
        <f>IF(ISBLANK(A211),"",UPPER(VLOOKUP(A211,Entries!A:G,3,FALSE)))</f>
        <v/>
      </c>
      <c r="F211" s="6" t="str">
        <f>IF(ISBLANK(A211),"",IF(ISBLANK(VLOOKUP(A211,Entries!A:G,5,FALSE)),"",VLOOKUP(A211,Entries!A:G,5,FALSE)))</f>
        <v/>
      </c>
      <c r="G211" s="6" t="str">
        <f>IF(ISBLANK(A211),"",VLOOKUP(A211,Entries!A:G,4,FALSE))</f>
        <v/>
      </c>
      <c r="H211" s="5" t="str">
        <f t="shared" si="11"/>
        <v/>
      </c>
      <c r="I211" s="6" t="str">
        <f>IF(ISBLANK(A211),"",VLOOKUP(A211,Entries!A:G,7,FALSE))</f>
        <v/>
      </c>
      <c r="J211" s="32" t="str">
        <f t="shared" si="12"/>
        <v/>
      </c>
    </row>
    <row r="212" spans="1:10" x14ac:dyDescent="0.2">
      <c r="A212" s="12"/>
      <c r="B212" s="13"/>
      <c r="C212" s="5" t="str">
        <f t="shared" si="13"/>
        <v/>
      </c>
      <c r="D212" s="6" t="str">
        <f>IF(ISBLANK(A212),"",VLOOKUP(A212,Entries!A:G,2,FALSE))</f>
        <v/>
      </c>
      <c r="E212" s="6" t="str">
        <f>IF(ISBLANK(A212),"",UPPER(VLOOKUP(A212,Entries!A:G,3,FALSE)))</f>
        <v/>
      </c>
      <c r="F212" s="6" t="str">
        <f>IF(ISBLANK(A212),"",IF(ISBLANK(VLOOKUP(A212,Entries!A:G,5,FALSE)),"",VLOOKUP(A212,Entries!A:G,5,FALSE)))</f>
        <v/>
      </c>
      <c r="G212" s="6" t="str">
        <f>IF(ISBLANK(A212),"",VLOOKUP(A212,Entries!A:G,4,FALSE))</f>
        <v/>
      </c>
      <c r="H212" s="5" t="str">
        <f t="shared" si="11"/>
        <v/>
      </c>
      <c r="I212" s="6" t="str">
        <f>IF(ISBLANK(A212),"",VLOOKUP(A212,Entries!A:G,7,FALSE))</f>
        <v/>
      </c>
      <c r="J212" s="32" t="str">
        <f t="shared" si="12"/>
        <v/>
      </c>
    </row>
    <row r="213" spans="1:10" x14ac:dyDescent="0.2">
      <c r="A213" s="12"/>
      <c r="B213" s="13"/>
      <c r="C213" s="5" t="str">
        <f t="shared" si="13"/>
        <v/>
      </c>
      <c r="D213" s="6" t="str">
        <f>IF(ISBLANK(A213),"",VLOOKUP(A213,Entries!A:G,2,FALSE))</f>
        <v/>
      </c>
      <c r="E213" s="6" t="str">
        <f>IF(ISBLANK(A213),"",UPPER(VLOOKUP(A213,Entries!A:G,3,FALSE)))</f>
        <v/>
      </c>
      <c r="F213" s="6" t="str">
        <f>IF(ISBLANK(A213),"",IF(ISBLANK(VLOOKUP(A213,Entries!A:G,5,FALSE)),"",VLOOKUP(A213,Entries!A:G,5,FALSE)))</f>
        <v/>
      </c>
      <c r="G213" s="6" t="str">
        <f>IF(ISBLANK(A213),"",VLOOKUP(A213,Entries!A:G,4,FALSE))</f>
        <v/>
      </c>
      <c r="H213" s="5" t="str">
        <f t="shared" si="11"/>
        <v/>
      </c>
      <c r="I213" s="6" t="str">
        <f>IF(ISBLANK(A213),"",VLOOKUP(A213,Entries!A:G,7,FALSE))</f>
        <v/>
      </c>
      <c r="J213" s="32" t="str">
        <f t="shared" si="12"/>
        <v/>
      </c>
    </row>
    <row r="214" spans="1:10" x14ac:dyDescent="0.2">
      <c r="A214" s="12"/>
      <c r="B214" s="13"/>
      <c r="C214" s="5" t="str">
        <f t="shared" si="13"/>
        <v/>
      </c>
      <c r="D214" s="6" t="str">
        <f>IF(ISBLANK(A214),"",VLOOKUP(A214,Entries!A:G,2,FALSE))</f>
        <v/>
      </c>
      <c r="E214" s="6" t="str">
        <f>IF(ISBLANK(A214),"",UPPER(VLOOKUP(A214,Entries!A:G,3,FALSE)))</f>
        <v/>
      </c>
      <c r="F214" s="6" t="str">
        <f>IF(ISBLANK(A214),"",IF(ISBLANK(VLOOKUP(A214,Entries!A:G,5,FALSE)),"",VLOOKUP(A214,Entries!A:G,5,FALSE)))</f>
        <v/>
      </c>
      <c r="G214" s="6" t="str">
        <f>IF(ISBLANK(A214),"",VLOOKUP(A214,Entries!A:G,4,FALSE))</f>
        <v/>
      </c>
      <c r="H214" s="5" t="str">
        <f t="shared" si="11"/>
        <v/>
      </c>
      <c r="I214" s="6" t="str">
        <f>IF(ISBLANK(A214),"",VLOOKUP(A214,Entries!A:G,7,FALSE))</f>
        <v/>
      </c>
      <c r="J214" s="32" t="str">
        <f t="shared" si="12"/>
        <v/>
      </c>
    </row>
    <row r="215" spans="1:10" x14ac:dyDescent="0.2">
      <c r="A215" s="12"/>
      <c r="B215" s="13"/>
      <c r="C215" s="5" t="str">
        <f t="shared" si="13"/>
        <v/>
      </c>
      <c r="D215" s="6" t="str">
        <f>IF(ISBLANK(A215),"",VLOOKUP(A215,Entries!A:G,2,FALSE))</f>
        <v/>
      </c>
      <c r="E215" s="6" t="str">
        <f>IF(ISBLANK(A215),"",UPPER(VLOOKUP(A215,Entries!A:G,3,FALSE)))</f>
        <v/>
      </c>
      <c r="F215" s="6" t="str">
        <f>IF(ISBLANK(A215),"",IF(ISBLANK(VLOOKUP(A215,Entries!A:G,5,FALSE)),"",VLOOKUP(A215,Entries!A:G,5,FALSE)))</f>
        <v/>
      </c>
      <c r="G215" s="6" t="str">
        <f>IF(ISBLANK(A215),"",VLOOKUP(A215,Entries!A:G,4,FALSE))</f>
        <v/>
      </c>
      <c r="H215" s="5" t="str">
        <f t="shared" si="11"/>
        <v/>
      </c>
      <c r="I215" s="6" t="str">
        <f>IF(ISBLANK(A215),"",VLOOKUP(A215,Entries!A:G,7,FALSE))</f>
        <v/>
      </c>
      <c r="J215" s="32" t="str">
        <f t="shared" si="12"/>
        <v/>
      </c>
    </row>
    <row r="216" spans="1:10" x14ac:dyDescent="0.2">
      <c r="A216" s="12"/>
      <c r="B216" s="13"/>
      <c r="C216" s="5" t="str">
        <f t="shared" si="13"/>
        <v/>
      </c>
      <c r="D216" s="6" t="str">
        <f>IF(ISBLANK(A216),"",VLOOKUP(A216,Entries!A:G,2,FALSE))</f>
        <v/>
      </c>
      <c r="E216" s="6" t="str">
        <f>IF(ISBLANK(A216),"",UPPER(VLOOKUP(A216,Entries!A:G,3,FALSE)))</f>
        <v/>
      </c>
      <c r="F216" s="6" t="str">
        <f>IF(ISBLANK(A216),"",IF(ISBLANK(VLOOKUP(A216,Entries!A:G,5,FALSE)),"",VLOOKUP(A216,Entries!A:G,5,FALSE)))</f>
        <v/>
      </c>
      <c r="G216" s="6" t="str">
        <f>IF(ISBLANK(A216),"",VLOOKUP(A216,Entries!A:G,4,FALSE))</f>
        <v/>
      </c>
      <c r="H216" s="5" t="str">
        <f t="shared" si="11"/>
        <v/>
      </c>
      <c r="I216" s="6" t="str">
        <f>IF(ISBLANK(A216),"",VLOOKUP(A216,Entries!A:G,7,FALSE))</f>
        <v/>
      </c>
      <c r="J216" s="32" t="str">
        <f t="shared" si="12"/>
        <v/>
      </c>
    </row>
    <row r="217" spans="1:10" x14ac:dyDescent="0.2">
      <c r="A217" s="12"/>
      <c r="B217" s="13"/>
      <c r="C217" s="5" t="str">
        <f t="shared" si="13"/>
        <v/>
      </c>
      <c r="D217" s="6" t="str">
        <f>IF(ISBLANK(A217),"",VLOOKUP(A217,Entries!A:G,2,FALSE))</f>
        <v/>
      </c>
      <c r="E217" s="6" t="str">
        <f>IF(ISBLANK(A217),"",UPPER(VLOOKUP(A217,Entries!A:G,3,FALSE)))</f>
        <v/>
      </c>
      <c r="F217" s="6" t="str">
        <f>IF(ISBLANK(A217),"",IF(ISBLANK(VLOOKUP(A217,Entries!A:G,5,FALSE)),"",VLOOKUP(A217,Entries!A:G,5,FALSE)))</f>
        <v/>
      </c>
      <c r="G217" s="6" t="str">
        <f>IF(ISBLANK(A217),"",VLOOKUP(A217,Entries!A:G,4,FALSE))</f>
        <v/>
      </c>
      <c r="H217" s="5" t="str">
        <f t="shared" si="11"/>
        <v/>
      </c>
      <c r="I217" s="6" t="str">
        <f>IF(ISBLANK(A217),"",VLOOKUP(A217,Entries!A:G,7,FALSE))</f>
        <v/>
      </c>
      <c r="J217" s="32" t="str">
        <f t="shared" si="12"/>
        <v/>
      </c>
    </row>
    <row r="218" spans="1:10" x14ac:dyDescent="0.2">
      <c r="A218" s="12"/>
      <c r="B218" s="13"/>
      <c r="C218" s="5" t="str">
        <f t="shared" si="13"/>
        <v/>
      </c>
      <c r="D218" s="6" t="str">
        <f>IF(ISBLANK(A218),"",VLOOKUP(A218,Entries!A:G,2,FALSE))</f>
        <v/>
      </c>
      <c r="E218" s="6" t="str">
        <f>IF(ISBLANK(A218),"",UPPER(VLOOKUP(A218,Entries!A:G,3,FALSE)))</f>
        <v/>
      </c>
      <c r="F218" s="6" t="str">
        <f>IF(ISBLANK(A218),"",IF(ISBLANK(VLOOKUP(A218,Entries!A:G,5,FALSE)),"",VLOOKUP(A218,Entries!A:G,5,FALSE)))</f>
        <v/>
      </c>
      <c r="G218" s="6" t="str">
        <f>IF(ISBLANK(A218),"",VLOOKUP(A218,Entries!A:G,4,FALSE))</f>
        <v/>
      </c>
      <c r="H218" s="5" t="str">
        <f t="shared" si="11"/>
        <v/>
      </c>
      <c r="I218" s="6" t="str">
        <f>IF(ISBLANK(A218),"",VLOOKUP(A218,Entries!A:G,7,FALSE))</f>
        <v/>
      </c>
      <c r="J218" s="32" t="str">
        <f t="shared" si="12"/>
        <v/>
      </c>
    </row>
    <row r="219" spans="1:10" x14ac:dyDescent="0.2">
      <c r="A219" s="12"/>
      <c r="B219" s="13"/>
      <c r="C219" s="5" t="str">
        <f t="shared" si="13"/>
        <v/>
      </c>
      <c r="D219" s="6" t="str">
        <f>IF(ISBLANK(A219),"",VLOOKUP(A219,Entries!A:G,2,FALSE))</f>
        <v/>
      </c>
      <c r="E219" s="6" t="str">
        <f>IF(ISBLANK(A219),"",UPPER(VLOOKUP(A219,Entries!A:G,3,FALSE)))</f>
        <v/>
      </c>
      <c r="F219" s="6" t="str">
        <f>IF(ISBLANK(A219),"",IF(ISBLANK(VLOOKUP(A219,Entries!A:G,5,FALSE)),"",VLOOKUP(A219,Entries!A:G,5,FALSE)))</f>
        <v/>
      </c>
      <c r="G219" s="6" t="str">
        <f>IF(ISBLANK(A219),"",VLOOKUP(A219,Entries!A:G,4,FALSE))</f>
        <v/>
      </c>
      <c r="H219" s="5" t="str">
        <f t="shared" si="11"/>
        <v/>
      </c>
      <c r="I219" s="6" t="str">
        <f>IF(ISBLANK(A219),"",VLOOKUP(A219,Entries!A:G,7,FALSE))</f>
        <v/>
      </c>
      <c r="J219" s="32" t="str">
        <f t="shared" si="12"/>
        <v/>
      </c>
    </row>
    <row r="220" spans="1:10" x14ac:dyDescent="0.2">
      <c r="A220" s="12"/>
      <c r="B220" s="13"/>
      <c r="C220" s="5" t="str">
        <f t="shared" si="13"/>
        <v/>
      </c>
      <c r="D220" s="6" t="str">
        <f>IF(ISBLANK(A220),"",VLOOKUP(A220,Entries!A:G,2,FALSE))</f>
        <v/>
      </c>
      <c r="E220" s="6" t="str">
        <f>IF(ISBLANK(A220),"",UPPER(VLOOKUP(A220,Entries!A:G,3,FALSE)))</f>
        <v/>
      </c>
      <c r="F220" s="6" t="str">
        <f>IF(ISBLANK(A220),"",IF(ISBLANK(VLOOKUP(A220,Entries!A:G,5,FALSE)),"",VLOOKUP(A220,Entries!A:G,5,FALSE)))</f>
        <v/>
      </c>
      <c r="G220" s="6" t="str">
        <f>IF(ISBLANK(A220),"",VLOOKUP(A220,Entries!A:G,4,FALSE))</f>
        <v/>
      </c>
      <c r="H220" s="5" t="str">
        <f t="shared" si="11"/>
        <v/>
      </c>
      <c r="I220" s="6" t="str">
        <f>IF(ISBLANK(A220),"",VLOOKUP(A220,Entries!A:G,7,FALSE))</f>
        <v/>
      </c>
      <c r="J220" s="32" t="str">
        <f t="shared" si="12"/>
        <v/>
      </c>
    </row>
    <row r="221" spans="1:10" x14ac:dyDescent="0.2">
      <c r="A221" s="12"/>
      <c r="B221" s="13"/>
      <c r="C221" s="5" t="str">
        <f t="shared" si="13"/>
        <v/>
      </c>
      <c r="D221" s="6" t="str">
        <f>IF(ISBLANK(A221),"",VLOOKUP(A221,Entries!A:G,2,FALSE))</f>
        <v/>
      </c>
      <c r="E221" s="6" t="str">
        <f>IF(ISBLANK(A221),"",UPPER(VLOOKUP(A221,Entries!A:G,3,FALSE)))</f>
        <v/>
      </c>
      <c r="F221" s="6" t="str">
        <f>IF(ISBLANK(A221),"",IF(ISBLANK(VLOOKUP(A221,Entries!A:G,5,FALSE)),"",VLOOKUP(A221,Entries!A:G,5,FALSE)))</f>
        <v/>
      </c>
      <c r="G221" s="6" t="str">
        <f>IF(ISBLANK(A221),"",VLOOKUP(A221,Entries!A:G,4,FALSE))</f>
        <v/>
      </c>
      <c r="H221" s="5" t="str">
        <f t="shared" si="11"/>
        <v/>
      </c>
      <c r="I221" s="6" t="str">
        <f>IF(ISBLANK(A221),"",VLOOKUP(A221,Entries!A:G,7,FALSE))</f>
        <v/>
      </c>
      <c r="J221" s="32" t="str">
        <f t="shared" si="12"/>
        <v/>
      </c>
    </row>
    <row r="222" spans="1:10" x14ac:dyDescent="0.2">
      <c r="A222" s="12"/>
      <c r="B222" s="13"/>
      <c r="C222" s="5" t="str">
        <f t="shared" si="13"/>
        <v/>
      </c>
      <c r="D222" s="6" t="str">
        <f>IF(ISBLANK(A222),"",VLOOKUP(A222,Entries!A:G,2,FALSE))</f>
        <v/>
      </c>
      <c r="E222" s="6" t="str">
        <f>IF(ISBLANK(A222),"",UPPER(VLOOKUP(A222,Entries!A:G,3,FALSE)))</f>
        <v/>
      </c>
      <c r="F222" s="6" t="str">
        <f>IF(ISBLANK(A222),"",IF(ISBLANK(VLOOKUP(A222,Entries!A:G,5,FALSE)),"",VLOOKUP(A222,Entries!A:G,5,FALSE)))</f>
        <v/>
      </c>
      <c r="G222" s="6" t="str">
        <f>IF(ISBLANK(A222),"",VLOOKUP(A222,Entries!A:G,4,FALSE))</f>
        <v/>
      </c>
      <c r="H222" s="5" t="str">
        <f t="shared" si="11"/>
        <v/>
      </c>
      <c r="I222" s="6" t="str">
        <f>IF(ISBLANK(A222),"",VLOOKUP(A222,Entries!A:G,7,FALSE))</f>
        <v/>
      </c>
      <c r="J222" s="32" t="str">
        <f t="shared" si="12"/>
        <v/>
      </c>
    </row>
    <row r="223" spans="1:10" x14ac:dyDescent="0.2">
      <c r="A223" s="12"/>
      <c r="B223" s="13"/>
      <c r="C223" s="5" t="str">
        <f t="shared" si="13"/>
        <v/>
      </c>
      <c r="D223" s="6" t="str">
        <f>IF(ISBLANK(A223),"",VLOOKUP(A223,Entries!A:G,2,FALSE))</f>
        <v/>
      </c>
      <c r="E223" s="6" t="str">
        <f>IF(ISBLANK(A223),"",UPPER(VLOOKUP(A223,Entries!A:G,3,FALSE)))</f>
        <v/>
      </c>
      <c r="F223" s="6" t="str">
        <f>IF(ISBLANK(A223),"",IF(ISBLANK(VLOOKUP(A223,Entries!A:G,5,FALSE)),"",VLOOKUP(A223,Entries!A:G,5,FALSE)))</f>
        <v/>
      </c>
      <c r="G223" s="6" t="str">
        <f>IF(ISBLANK(A223),"",VLOOKUP(A223,Entries!A:G,4,FALSE))</f>
        <v/>
      </c>
      <c r="H223" s="5" t="str">
        <f t="shared" si="11"/>
        <v/>
      </c>
      <c r="I223" s="6" t="str">
        <f>IF(ISBLANK(A223),"",VLOOKUP(A223,Entries!A:G,7,FALSE))</f>
        <v/>
      </c>
      <c r="J223" s="32" t="str">
        <f t="shared" si="12"/>
        <v/>
      </c>
    </row>
    <row r="224" spans="1:10" x14ac:dyDescent="0.2">
      <c r="A224" s="12"/>
      <c r="B224" s="13"/>
      <c r="C224" s="5" t="str">
        <f t="shared" si="13"/>
        <v/>
      </c>
      <c r="D224" s="6" t="str">
        <f>IF(ISBLANK(A224),"",VLOOKUP(A224,Entries!A:G,2,FALSE))</f>
        <v/>
      </c>
      <c r="E224" s="6" t="str">
        <f>IF(ISBLANK(A224),"",UPPER(VLOOKUP(A224,Entries!A:G,3,FALSE)))</f>
        <v/>
      </c>
      <c r="F224" s="6" t="str">
        <f>IF(ISBLANK(A224),"",IF(ISBLANK(VLOOKUP(A224,Entries!A:G,5,FALSE)),"",VLOOKUP(A224,Entries!A:G,5,FALSE)))</f>
        <v/>
      </c>
      <c r="G224" s="6" t="str">
        <f>IF(ISBLANK(A224),"",VLOOKUP(A224,Entries!A:G,4,FALSE))</f>
        <v/>
      </c>
      <c r="H224" s="5" t="str">
        <f t="shared" si="11"/>
        <v/>
      </c>
      <c r="I224" s="6" t="str">
        <f>IF(ISBLANK(A224),"",VLOOKUP(A224,Entries!A:G,7,FALSE))</f>
        <v/>
      </c>
      <c r="J224" s="32" t="str">
        <f t="shared" si="12"/>
        <v/>
      </c>
    </row>
    <row r="225" spans="1:10" x14ac:dyDescent="0.2">
      <c r="A225" s="12"/>
      <c r="B225" s="13"/>
      <c r="C225" s="5" t="str">
        <f t="shared" si="13"/>
        <v/>
      </c>
      <c r="D225" s="6" t="str">
        <f>IF(ISBLANK(A225),"",VLOOKUP(A225,Entries!A:G,2,FALSE))</f>
        <v/>
      </c>
      <c r="E225" s="6" t="str">
        <f>IF(ISBLANK(A225),"",UPPER(VLOOKUP(A225,Entries!A:G,3,FALSE)))</f>
        <v/>
      </c>
      <c r="F225" s="6" t="str">
        <f>IF(ISBLANK(A225),"",IF(ISBLANK(VLOOKUP(A225,Entries!A:G,5,FALSE)),"",VLOOKUP(A225,Entries!A:G,5,FALSE)))</f>
        <v/>
      </c>
      <c r="G225" s="6" t="str">
        <f>IF(ISBLANK(A225),"",VLOOKUP(A225,Entries!A:G,4,FALSE))</f>
        <v/>
      </c>
      <c r="H225" s="5" t="str">
        <f t="shared" si="11"/>
        <v/>
      </c>
      <c r="I225" s="6" t="str">
        <f>IF(ISBLANK(A225),"",VLOOKUP(A225,Entries!A:G,7,FALSE))</f>
        <v/>
      </c>
      <c r="J225" s="32" t="str">
        <f t="shared" si="12"/>
        <v/>
      </c>
    </row>
    <row r="226" spans="1:10" x14ac:dyDescent="0.2">
      <c r="A226" s="12"/>
      <c r="B226" s="13"/>
      <c r="C226" s="5" t="str">
        <f t="shared" si="13"/>
        <v/>
      </c>
      <c r="D226" s="6" t="str">
        <f>IF(ISBLANK(A226),"",VLOOKUP(A226,Entries!A:G,2,FALSE))</f>
        <v/>
      </c>
      <c r="E226" s="6" t="str">
        <f>IF(ISBLANK(A226),"",UPPER(VLOOKUP(A226,Entries!A:G,3,FALSE)))</f>
        <v/>
      </c>
      <c r="F226" s="6" t="str">
        <f>IF(ISBLANK(A226),"",IF(ISBLANK(VLOOKUP(A226,Entries!A:G,5,FALSE)),"",VLOOKUP(A226,Entries!A:G,5,FALSE)))</f>
        <v/>
      </c>
      <c r="G226" s="6" t="str">
        <f>IF(ISBLANK(A226),"",VLOOKUP(A226,Entries!A:G,4,FALSE))</f>
        <v/>
      </c>
      <c r="H226" s="5" t="str">
        <f t="shared" si="11"/>
        <v/>
      </c>
      <c r="I226" s="6" t="str">
        <f>IF(ISBLANK(A226),"",VLOOKUP(A226,Entries!A:G,7,FALSE))</f>
        <v/>
      </c>
      <c r="J226" s="32" t="str">
        <f t="shared" si="12"/>
        <v/>
      </c>
    </row>
    <row r="227" spans="1:10" x14ac:dyDescent="0.2">
      <c r="A227" s="12"/>
      <c r="B227" s="13"/>
      <c r="C227" s="5" t="str">
        <f t="shared" si="13"/>
        <v/>
      </c>
      <c r="D227" s="6" t="str">
        <f>IF(ISBLANK(A227),"",VLOOKUP(A227,Entries!A:G,2,FALSE))</f>
        <v/>
      </c>
      <c r="E227" s="6" t="str">
        <f>IF(ISBLANK(A227),"",UPPER(VLOOKUP(A227,Entries!A:G,3,FALSE)))</f>
        <v/>
      </c>
      <c r="F227" s="6" t="str">
        <f>IF(ISBLANK(A227),"",IF(ISBLANK(VLOOKUP(A227,Entries!A:G,5,FALSE)),"",VLOOKUP(A227,Entries!A:G,5,FALSE)))</f>
        <v/>
      </c>
      <c r="G227" s="6" t="str">
        <f>IF(ISBLANK(A227),"",VLOOKUP(A227,Entries!A:G,4,FALSE))</f>
        <v/>
      </c>
      <c r="H227" s="5" t="str">
        <f t="shared" si="11"/>
        <v/>
      </c>
      <c r="I227" s="6" t="str">
        <f>IF(ISBLANK(A227),"",VLOOKUP(A227,Entries!A:G,7,FALSE))</f>
        <v/>
      </c>
      <c r="J227" s="32" t="str">
        <f t="shared" si="12"/>
        <v/>
      </c>
    </row>
    <row r="228" spans="1:10" x14ac:dyDescent="0.2">
      <c r="A228" s="12"/>
      <c r="B228" s="13"/>
      <c r="C228" s="5" t="str">
        <f t="shared" si="13"/>
        <v/>
      </c>
      <c r="D228" s="6" t="str">
        <f>IF(ISBLANK(A228),"",VLOOKUP(A228,Entries!A:G,2,FALSE))</f>
        <v/>
      </c>
      <c r="E228" s="6" t="str">
        <f>IF(ISBLANK(A228),"",UPPER(VLOOKUP(A228,Entries!A:G,3,FALSE)))</f>
        <v/>
      </c>
      <c r="F228" s="6" t="str">
        <f>IF(ISBLANK(A228),"",IF(ISBLANK(VLOOKUP(A228,Entries!A:G,5,FALSE)),"",VLOOKUP(A228,Entries!A:G,5,FALSE)))</f>
        <v/>
      </c>
      <c r="G228" s="6" t="str">
        <f>IF(ISBLANK(A228),"",VLOOKUP(A228,Entries!A:G,4,FALSE))</f>
        <v/>
      </c>
      <c r="H228" s="5" t="str">
        <f t="shared" si="11"/>
        <v/>
      </c>
      <c r="I228" s="6" t="str">
        <f>IF(ISBLANK(A228),"",VLOOKUP(A228,Entries!A:G,7,FALSE))</f>
        <v/>
      </c>
      <c r="J228" s="32" t="str">
        <f t="shared" si="12"/>
        <v/>
      </c>
    </row>
    <row r="229" spans="1:10" x14ac:dyDescent="0.2">
      <c r="A229" s="12"/>
      <c r="B229" s="13"/>
      <c r="C229" s="5" t="str">
        <f t="shared" si="13"/>
        <v/>
      </c>
      <c r="D229" s="6" t="str">
        <f>IF(ISBLANK(A229),"",VLOOKUP(A229,Entries!A:G,2,FALSE))</f>
        <v/>
      </c>
      <c r="E229" s="6" t="str">
        <f>IF(ISBLANK(A229),"",UPPER(VLOOKUP(A229,Entries!A:G,3,FALSE)))</f>
        <v/>
      </c>
      <c r="F229" s="6" t="str">
        <f>IF(ISBLANK(A229),"",IF(ISBLANK(VLOOKUP(A229,Entries!A:G,5,FALSE)),"",VLOOKUP(A229,Entries!A:G,5,FALSE)))</f>
        <v/>
      </c>
      <c r="G229" s="6" t="str">
        <f>IF(ISBLANK(A229),"",VLOOKUP(A229,Entries!A:G,4,FALSE))</f>
        <v/>
      </c>
      <c r="H229" s="5" t="str">
        <f t="shared" si="11"/>
        <v/>
      </c>
      <c r="I229" s="6" t="str">
        <f>IF(ISBLANK(A229),"",VLOOKUP(A229,Entries!A:G,7,FALSE))</f>
        <v/>
      </c>
      <c r="J229" s="32" t="str">
        <f t="shared" si="12"/>
        <v/>
      </c>
    </row>
    <row r="230" spans="1:10" x14ac:dyDescent="0.2">
      <c r="A230" s="12"/>
      <c r="B230" s="13"/>
      <c r="C230" s="5" t="str">
        <f t="shared" si="13"/>
        <v/>
      </c>
      <c r="D230" s="6" t="str">
        <f>IF(ISBLANK(A230),"",VLOOKUP(A230,Entries!A:G,2,FALSE))</f>
        <v/>
      </c>
      <c r="E230" s="6" t="str">
        <f>IF(ISBLANK(A230),"",UPPER(VLOOKUP(A230,Entries!A:G,3,FALSE)))</f>
        <v/>
      </c>
      <c r="F230" s="6" t="str">
        <f>IF(ISBLANK(A230),"",IF(ISBLANK(VLOOKUP(A230,Entries!A:G,5,FALSE)),"",VLOOKUP(A230,Entries!A:G,5,FALSE)))</f>
        <v/>
      </c>
      <c r="G230" s="6" t="str">
        <f>IF(ISBLANK(A230),"",VLOOKUP(A230,Entries!A:G,4,FALSE))</f>
        <v/>
      </c>
      <c r="H230" s="5" t="str">
        <f t="shared" si="11"/>
        <v/>
      </c>
      <c r="I230" s="6" t="str">
        <f>IF(ISBLANK(A230),"",VLOOKUP(A230,Entries!A:G,7,FALSE))</f>
        <v/>
      </c>
      <c r="J230" s="32" t="str">
        <f t="shared" si="12"/>
        <v/>
      </c>
    </row>
    <row r="231" spans="1:10" x14ac:dyDescent="0.2">
      <c r="A231" s="12"/>
      <c r="B231" s="13"/>
      <c r="C231" s="5" t="str">
        <f t="shared" si="13"/>
        <v/>
      </c>
      <c r="D231" s="6" t="str">
        <f>IF(ISBLANK(A231),"",VLOOKUP(A231,Entries!A:G,2,FALSE))</f>
        <v/>
      </c>
      <c r="E231" s="6" t="str">
        <f>IF(ISBLANK(A231),"",UPPER(VLOOKUP(A231,Entries!A:G,3,FALSE)))</f>
        <v/>
      </c>
      <c r="F231" s="6" t="str">
        <f>IF(ISBLANK(A231),"",IF(ISBLANK(VLOOKUP(A231,Entries!A:G,5,FALSE)),"",VLOOKUP(A231,Entries!A:G,5,FALSE)))</f>
        <v/>
      </c>
      <c r="G231" s="6" t="str">
        <f>IF(ISBLANK(A231),"",VLOOKUP(A231,Entries!A:G,4,FALSE))</f>
        <v/>
      </c>
      <c r="H231" s="5" t="str">
        <f t="shared" si="11"/>
        <v/>
      </c>
      <c r="I231" s="6" t="str">
        <f>IF(ISBLANK(A231),"",VLOOKUP(A231,Entries!A:G,7,FALSE))</f>
        <v/>
      </c>
      <c r="J231" s="32" t="str">
        <f t="shared" si="12"/>
        <v/>
      </c>
    </row>
    <row r="232" spans="1:10" x14ac:dyDescent="0.2">
      <c r="A232" s="12"/>
      <c r="B232" s="13"/>
      <c r="C232" s="5" t="str">
        <f t="shared" si="13"/>
        <v/>
      </c>
      <c r="D232" s="6" t="str">
        <f>IF(ISBLANK(A232),"",VLOOKUP(A232,Entries!A:G,2,FALSE))</f>
        <v/>
      </c>
      <c r="E232" s="6" t="str">
        <f>IF(ISBLANK(A232),"",UPPER(VLOOKUP(A232,Entries!A:G,3,FALSE)))</f>
        <v/>
      </c>
      <c r="F232" s="6" t="str">
        <f>IF(ISBLANK(A232),"",IF(ISBLANK(VLOOKUP(A232,Entries!A:G,5,FALSE)),"",VLOOKUP(A232,Entries!A:G,5,FALSE)))</f>
        <v/>
      </c>
      <c r="G232" s="6" t="str">
        <f>IF(ISBLANK(A232),"",VLOOKUP(A232,Entries!A:G,4,FALSE))</f>
        <v/>
      </c>
      <c r="H232" s="5" t="str">
        <f t="shared" si="11"/>
        <v/>
      </c>
      <c r="I232" s="6" t="str">
        <f>IF(ISBLANK(A232),"",VLOOKUP(A232,Entries!A:G,7,FALSE))</f>
        <v/>
      </c>
      <c r="J232" s="32" t="str">
        <f t="shared" si="12"/>
        <v/>
      </c>
    </row>
    <row r="233" spans="1:10" x14ac:dyDescent="0.2">
      <c r="A233" s="12"/>
      <c r="B233" s="13"/>
      <c r="C233" s="5" t="str">
        <f t="shared" si="13"/>
        <v/>
      </c>
      <c r="D233" s="6" t="str">
        <f>IF(ISBLANK(A233),"",VLOOKUP(A233,Entries!A:G,2,FALSE))</f>
        <v/>
      </c>
      <c r="E233" s="6" t="str">
        <f>IF(ISBLANK(A233),"",UPPER(VLOOKUP(A233,Entries!A:G,3,FALSE)))</f>
        <v/>
      </c>
      <c r="F233" s="6" t="str">
        <f>IF(ISBLANK(A233),"",IF(ISBLANK(VLOOKUP(A233,Entries!A:G,5,FALSE)),"",VLOOKUP(A233,Entries!A:G,5,FALSE)))</f>
        <v/>
      </c>
      <c r="G233" s="6" t="str">
        <f>IF(ISBLANK(A233),"",VLOOKUP(A233,Entries!A:G,4,FALSE))</f>
        <v/>
      </c>
      <c r="H233" s="5" t="str">
        <f t="shared" si="11"/>
        <v/>
      </c>
      <c r="I233" s="6" t="str">
        <f>IF(ISBLANK(A233),"",VLOOKUP(A233,Entries!A:G,7,FALSE))</f>
        <v/>
      </c>
      <c r="J233" s="32" t="str">
        <f t="shared" si="12"/>
        <v/>
      </c>
    </row>
    <row r="234" spans="1:10" x14ac:dyDescent="0.2">
      <c r="A234" s="12"/>
      <c r="B234" s="13"/>
      <c r="C234" s="5" t="str">
        <f t="shared" si="13"/>
        <v/>
      </c>
      <c r="D234" s="6" t="str">
        <f>IF(ISBLANK(A234),"",VLOOKUP(A234,Entries!A:G,2,FALSE))</f>
        <v/>
      </c>
      <c r="E234" s="6" t="str">
        <f>IF(ISBLANK(A234),"",UPPER(VLOOKUP(A234,Entries!A:G,3,FALSE)))</f>
        <v/>
      </c>
      <c r="F234" s="6" t="str">
        <f>IF(ISBLANK(A234),"",IF(ISBLANK(VLOOKUP(A234,Entries!A:G,5,FALSE)),"",VLOOKUP(A234,Entries!A:G,5,FALSE)))</f>
        <v/>
      </c>
      <c r="G234" s="6" t="str">
        <f>IF(ISBLANK(A234),"",VLOOKUP(A234,Entries!A:G,4,FALSE))</f>
        <v/>
      </c>
      <c r="H234" s="5" t="str">
        <f t="shared" si="11"/>
        <v/>
      </c>
      <c r="I234" s="6" t="str">
        <f>IF(ISBLANK(A234),"",VLOOKUP(A234,Entries!A:G,7,FALSE))</f>
        <v/>
      </c>
      <c r="J234" s="32" t="str">
        <f t="shared" si="12"/>
        <v/>
      </c>
    </row>
    <row r="235" spans="1:10" x14ac:dyDescent="0.2">
      <c r="A235" s="12"/>
      <c r="B235" s="13"/>
      <c r="C235" s="5" t="str">
        <f t="shared" si="13"/>
        <v/>
      </c>
      <c r="D235" s="6" t="str">
        <f>IF(ISBLANK(A235),"",VLOOKUP(A235,Entries!A:G,2,FALSE))</f>
        <v/>
      </c>
      <c r="E235" s="6" t="str">
        <f>IF(ISBLANK(A235),"",UPPER(VLOOKUP(A235,Entries!A:G,3,FALSE)))</f>
        <v/>
      </c>
      <c r="F235" s="6" t="str">
        <f>IF(ISBLANK(A235),"",IF(ISBLANK(VLOOKUP(A235,Entries!A:G,5,FALSE)),"",VLOOKUP(A235,Entries!A:G,5,FALSE)))</f>
        <v/>
      </c>
      <c r="G235" s="6" t="str">
        <f>IF(ISBLANK(A235),"",VLOOKUP(A235,Entries!A:G,4,FALSE))</f>
        <v/>
      </c>
      <c r="H235" s="5" t="str">
        <f t="shared" si="11"/>
        <v/>
      </c>
      <c r="I235" s="6" t="str">
        <f>IF(ISBLANK(A235),"",VLOOKUP(A235,Entries!A:G,7,FALSE))</f>
        <v/>
      </c>
      <c r="J235" s="32" t="str">
        <f t="shared" si="12"/>
        <v/>
      </c>
    </row>
    <row r="236" spans="1:10" x14ac:dyDescent="0.2">
      <c r="A236" s="12"/>
      <c r="B236" s="13"/>
      <c r="C236" s="5" t="str">
        <f t="shared" si="13"/>
        <v/>
      </c>
      <c r="D236" s="6" t="str">
        <f>IF(ISBLANK(A236),"",VLOOKUP(A236,Entries!A:G,2,FALSE))</f>
        <v/>
      </c>
      <c r="E236" s="6" t="str">
        <f>IF(ISBLANK(A236),"",UPPER(VLOOKUP(A236,Entries!A:G,3,FALSE)))</f>
        <v/>
      </c>
      <c r="F236" s="6" t="str">
        <f>IF(ISBLANK(A236),"",IF(ISBLANK(VLOOKUP(A236,Entries!A:G,5,FALSE)),"",VLOOKUP(A236,Entries!A:G,5,FALSE)))</f>
        <v/>
      </c>
      <c r="G236" s="6" t="str">
        <f>IF(ISBLANK(A236),"",VLOOKUP(A236,Entries!A:G,4,FALSE))</f>
        <v/>
      </c>
      <c r="H236" s="5" t="str">
        <f t="shared" si="11"/>
        <v/>
      </c>
      <c r="I236" s="6" t="str">
        <f>IF(ISBLANK(A236),"",VLOOKUP(A236,Entries!A:G,7,FALSE))</f>
        <v/>
      </c>
      <c r="J236" s="32" t="str">
        <f t="shared" si="12"/>
        <v/>
      </c>
    </row>
    <row r="237" spans="1:10" x14ac:dyDescent="0.2">
      <c r="A237" s="12"/>
      <c r="B237" s="13"/>
      <c r="C237" s="5" t="str">
        <f t="shared" si="13"/>
        <v/>
      </c>
      <c r="D237" s="6" t="str">
        <f>IF(ISBLANK(A237),"",VLOOKUP(A237,Entries!A:G,2,FALSE))</f>
        <v/>
      </c>
      <c r="E237" s="6" t="str">
        <f>IF(ISBLANK(A237),"",UPPER(VLOOKUP(A237,Entries!A:G,3,FALSE)))</f>
        <v/>
      </c>
      <c r="F237" s="6" t="str">
        <f>IF(ISBLANK(A237),"",IF(ISBLANK(VLOOKUP(A237,Entries!A:G,5,FALSE)),"",VLOOKUP(A237,Entries!A:G,5,FALSE)))</f>
        <v/>
      </c>
      <c r="G237" s="6" t="str">
        <f>IF(ISBLANK(A237),"",VLOOKUP(A237,Entries!A:G,4,FALSE))</f>
        <v/>
      </c>
      <c r="H237" s="5" t="str">
        <f t="shared" si="11"/>
        <v/>
      </c>
      <c r="I237" s="6" t="str">
        <f>IF(ISBLANK(A237),"",VLOOKUP(A237,Entries!A:G,7,FALSE))</f>
        <v/>
      </c>
      <c r="J237" s="32" t="str">
        <f t="shared" si="12"/>
        <v/>
      </c>
    </row>
    <row r="238" spans="1:10" x14ac:dyDescent="0.2">
      <c r="A238" s="12"/>
      <c r="B238" s="13"/>
      <c r="C238" s="5" t="str">
        <f t="shared" si="13"/>
        <v/>
      </c>
      <c r="D238" s="6" t="str">
        <f>IF(ISBLANK(A238),"",VLOOKUP(A238,Entries!A:G,2,FALSE))</f>
        <v/>
      </c>
      <c r="E238" s="6" t="str">
        <f>IF(ISBLANK(A238),"",UPPER(VLOOKUP(A238,Entries!A:G,3,FALSE)))</f>
        <v/>
      </c>
      <c r="F238" s="6" t="str">
        <f>IF(ISBLANK(A238),"",IF(ISBLANK(VLOOKUP(A238,Entries!A:G,5,FALSE)),"",VLOOKUP(A238,Entries!A:G,5,FALSE)))</f>
        <v/>
      </c>
      <c r="G238" s="6" t="str">
        <f>IF(ISBLANK(A238),"",VLOOKUP(A238,Entries!A:G,4,FALSE))</f>
        <v/>
      </c>
      <c r="H238" s="5" t="str">
        <f t="shared" si="11"/>
        <v/>
      </c>
      <c r="I238" s="6" t="str">
        <f>IF(ISBLANK(A238),"",VLOOKUP(A238,Entries!A:G,7,FALSE))</f>
        <v/>
      </c>
      <c r="J238" s="32" t="str">
        <f t="shared" si="12"/>
        <v/>
      </c>
    </row>
    <row r="239" spans="1:10" x14ac:dyDescent="0.2">
      <c r="A239" s="12"/>
      <c r="B239" s="13"/>
      <c r="C239" s="5" t="str">
        <f t="shared" si="13"/>
        <v/>
      </c>
      <c r="D239" s="6" t="str">
        <f>IF(ISBLANK(A239),"",VLOOKUP(A239,Entries!A:G,2,FALSE))</f>
        <v/>
      </c>
      <c r="E239" s="6" t="str">
        <f>IF(ISBLANK(A239),"",UPPER(VLOOKUP(A239,Entries!A:G,3,FALSE)))</f>
        <v/>
      </c>
      <c r="F239" s="6" t="str">
        <f>IF(ISBLANK(A239),"",IF(ISBLANK(VLOOKUP(A239,Entries!A:G,5,FALSE)),"",VLOOKUP(A239,Entries!A:G,5,FALSE)))</f>
        <v/>
      </c>
      <c r="G239" s="6" t="str">
        <f>IF(ISBLANK(A239),"",VLOOKUP(A239,Entries!A:G,4,FALSE))</f>
        <v/>
      </c>
      <c r="H239" s="5" t="str">
        <f t="shared" si="11"/>
        <v/>
      </c>
      <c r="I239" s="6" t="str">
        <f>IF(ISBLANK(A239),"",VLOOKUP(A239,Entries!A:G,7,FALSE))</f>
        <v/>
      </c>
      <c r="J239" s="32" t="str">
        <f t="shared" si="12"/>
        <v/>
      </c>
    </row>
    <row r="240" spans="1:10" x14ac:dyDescent="0.2">
      <c r="A240" s="12"/>
      <c r="B240" s="13"/>
      <c r="C240" s="5" t="str">
        <f t="shared" si="13"/>
        <v/>
      </c>
      <c r="D240" s="6" t="str">
        <f>IF(ISBLANK(A240),"",VLOOKUP(A240,Entries!A:G,2,FALSE))</f>
        <v/>
      </c>
      <c r="E240" s="6" t="str">
        <f>IF(ISBLANK(A240),"",UPPER(VLOOKUP(A240,Entries!A:G,3,FALSE)))</f>
        <v/>
      </c>
      <c r="F240" s="6" t="str">
        <f>IF(ISBLANK(A240),"",IF(ISBLANK(VLOOKUP(A240,Entries!A:G,5,FALSE)),"",VLOOKUP(A240,Entries!A:G,5,FALSE)))</f>
        <v/>
      </c>
      <c r="G240" s="6" t="str">
        <f>IF(ISBLANK(A240),"",VLOOKUP(A240,Entries!A:G,4,FALSE))</f>
        <v/>
      </c>
      <c r="H240" s="5" t="str">
        <f t="shared" si="11"/>
        <v/>
      </c>
      <c r="I240" s="6" t="str">
        <f>IF(ISBLANK(A240),"",VLOOKUP(A240,Entries!A:G,7,FALSE))</f>
        <v/>
      </c>
      <c r="J240" s="32" t="str">
        <f t="shared" si="12"/>
        <v/>
      </c>
    </row>
    <row r="241" spans="1:10" x14ac:dyDescent="0.2">
      <c r="A241" s="12"/>
      <c r="B241" s="13"/>
      <c r="C241" s="5" t="str">
        <f t="shared" si="13"/>
        <v/>
      </c>
      <c r="D241" s="6" t="str">
        <f>IF(ISBLANK(A241),"",VLOOKUP(A241,Entries!A:G,2,FALSE))</f>
        <v/>
      </c>
      <c r="E241" s="6" t="str">
        <f>IF(ISBLANK(A241),"",UPPER(VLOOKUP(A241,Entries!A:G,3,FALSE)))</f>
        <v/>
      </c>
      <c r="F241" s="6" t="str">
        <f>IF(ISBLANK(A241),"",IF(ISBLANK(VLOOKUP(A241,Entries!A:G,5,FALSE)),"",VLOOKUP(A241,Entries!A:G,5,FALSE)))</f>
        <v/>
      </c>
      <c r="G241" s="6" t="str">
        <f>IF(ISBLANK(A241),"",VLOOKUP(A241,Entries!A:G,4,FALSE))</f>
        <v/>
      </c>
      <c r="H241" s="5" t="str">
        <f t="shared" si="11"/>
        <v/>
      </c>
      <c r="I241" s="6" t="str">
        <f>IF(ISBLANK(A241),"",VLOOKUP(A241,Entries!A:G,7,FALSE))</f>
        <v/>
      </c>
      <c r="J241" s="32" t="str">
        <f t="shared" si="12"/>
        <v/>
      </c>
    </row>
    <row r="242" spans="1:10" x14ac:dyDescent="0.2">
      <c r="A242" s="12"/>
      <c r="B242" s="13"/>
      <c r="C242" s="5" t="str">
        <f t="shared" si="13"/>
        <v/>
      </c>
      <c r="D242" s="6" t="str">
        <f>IF(ISBLANK(A242),"",VLOOKUP(A242,Entries!A:G,2,FALSE))</f>
        <v/>
      </c>
      <c r="E242" s="6" t="str">
        <f>IF(ISBLANK(A242),"",UPPER(VLOOKUP(A242,Entries!A:G,3,FALSE)))</f>
        <v/>
      </c>
      <c r="F242" s="6" t="str">
        <f>IF(ISBLANK(A242),"",IF(ISBLANK(VLOOKUP(A242,Entries!A:G,5,FALSE)),"",VLOOKUP(A242,Entries!A:G,5,FALSE)))</f>
        <v/>
      </c>
      <c r="G242" s="6" t="str">
        <f>IF(ISBLANK(A242),"",VLOOKUP(A242,Entries!A:G,4,FALSE))</f>
        <v/>
      </c>
      <c r="H242" s="5" t="str">
        <f t="shared" si="11"/>
        <v/>
      </c>
      <c r="I242" s="6" t="str">
        <f>IF(ISBLANK(A242),"",VLOOKUP(A242,Entries!A:G,7,FALSE))</f>
        <v/>
      </c>
      <c r="J242" s="32" t="str">
        <f t="shared" si="12"/>
        <v/>
      </c>
    </row>
    <row r="243" spans="1:10" x14ac:dyDescent="0.2">
      <c r="A243" s="12"/>
      <c r="B243" s="13"/>
      <c r="C243" s="5" t="str">
        <f t="shared" si="13"/>
        <v/>
      </c>
      <c r="D243" s="6" t="str">
        <f>IF(ISBLANK(A243),"",VLOOKUP(A243,Entries!A:G,2,FALSE))</f>
        <v/>
      </c>
      <c r="E243" s="6" t="str">
        <f>IF(ISBLANK(A243),"",UPPER(VLOOKUP(A243,Entries!A:G,3,FALSE)))</f>
        <v/>
      </c>
      <c r="F243" s="6" t="str">
        <f>IF(ISBLANK(A243),"",IF(ISBLANK(VLOOKUP(A243,Entries!A:G,5,FALSE)),"",VLOOKUP(A243,Entries!A:G,5,FALSE)))</f>
        <v/>
      </c>
      <c r="G243" s="6" t="str">
        <f>IF(ISBLANK(A243),"",VLOOKUP(A243,Entries!A:G,4,FALSE))</f>
        <v/>
      </c>
      <c r="H243" s="5" t="str">
        <f t="shared" si="11"/>
        <v/>
      </c>
      <c r="I243" s="6" t="str">
        <f>IF(ISBLANK(A243),"",VLOOKUP(A243,Entries!A:G,7,FALSE))</f>
        <v/>
      </c>
      <c r="J243" s="32" t="str">
        <f t="shared" si="12"/>
        <v/>
      </c>
    </row>
    <row r="244" spans="1:10" x14ac:dyDescent="0.2">
      <c r="A244" s="12"/>
      <c r="B244" s="13"/>
      <c r="C244" s="5" t="str">
        <f t="shared" si="13"/>
        <v/>
      </c>
      <c r="D244" s="6" t="str">
        <f>IF(ISBLANK(A244),"",VLOOKUP(A244,Entries!A:G,2,FALSE))</f>
        <v/>
      </c>
      <c r="E244" s="6" t="str">
        <f>IF(ISBLANK(A244),"",UPPER(VLOOKUP(A244,Entries!A:G,3,FALSE)))</f>
        <v/>
      </c>
      <c r="F244" s="6" t="str">
        <f>IF(ISBLANK(A244),"",IF(ISBLANK(VLOOKUP(A244,Entries!A:G,5,FALSE)),"",VLOOKUP(A244,Entries!A:G,5,FALSE)))</f>
        <v/>
      </c>
      <c r="G244" s="6" t="str">
        <f>IF(ISBLANK(A244),"",VLOOKUP(A244,Entries!A:G,4,FALSE))</f>
        <v/>
      </c>
      <c r="H244" s="5" t="str">
        <f t="shared" si="11"/>
        <v/>
      </c>
      <c r="I244" s="6" t="str">
        <f>IF(ISBLANK(A244),"",VLOOKUP(A244,Entries!A:G,7,FALSE))</f>
        <v/>
      </c>
      <c r="J244" s="32" t="str">
        <f t="shared" si="12"/>
        <v/>
      </c>
    </row>
    <row r="245" spans="1:10" x14ac:dyDescent="0.2">
      <c r="A245" s="12"/>
      <c r="B245" s="13"/>
      <c r="C245" s="5" t="str">
        <f t="shared" si="13"/>
        <v/>
      </c>
      <c r="D245" s="6" t="str">
        <f>IF(ISBLANK(A245),"",VLOOKUP(A245,Entries!A:G,2,FALSE))</f>
        <v/>
      </c>
      <c r="E245" s="6" t="str">
        <f>IF(ISBLANK(A245),"",UPPER(VLOOKUP(A245,Entries!A:G,3,FALSE)))</f>
        <v/>
      </c>
      <c r="F245" s="6" t="str">
        <f>IF(ISBLANK(A245),"",IF(ISBLANK(VLOOKUP(A245,Entries!A:G,5,FALSE)),"",VLOOKUP(A245,Entries!A:G,5,FALSE)))</f>
        <v/>
      </c>
      <c r="G245" s="6" t="str">
        <f>IF(ISBLANK(A245),"",VLOOKUP(A245,Entries!A:G,4,FALSE))</f>
        <v/>
      </c>
      <c r="H245" s="5" t="str">
        <f t="shared" si="11"/>
        <v/>
      </c>
      <c r="I245" s="6" t="str">
        <f>IF(ISBLANK(A245),"",VLOOKUP(A245,Entries!A:G,7,FALSE))</f>
        <v/>
      </c>
      <c r="J245" s="32" t="str">
        <f t="shared" si="12"/>
        <v/>
      </c>
    </row>
    <row r="246" spans="1:10" x14ac:dyDescent="0.2">
      <c r="A246" s="12"/>
      <c r="B246" s="13"/>
      <c r="C246" s="5" t="str">
        <f t="shared" si="13"/>
        <v/>
      </c>
      <c r="D246" s="6" t="str">
        <f>IF(ISBLANK(A246),"",VLOOKUP(A246,Entries!A:G,2,FALSE))</f>
        <v/>
      </c>
      <c r="E246" s="6" t="str">
        <f>IF(ISBLANK(A246),"",UPPER(VLOOKUP(A246,Entries!A:G,3,FALSE)))</f>
        <v/>
      </c>
      <c r="F246" s="6" t="str">
        <f>IF(ISBLANK(A246),"",IF(ISBLANK(VLOOKUP(A246,Entries!A:G,5,FALSE)),"",VLOOKUP(A246,Entries!A:G,5,FALSE)))</f>
        <v/>
      </c>
      <c r="G246" s="6" t="str">
        <f>IF(ISBLANK(A246),"",VLOOKUP(A246,Entries!A:G,4,FALSE))</f>
        <v/>
      </c>
      <c r="H246" s="5" t="str">
        <f t="shared" si="11"/>
        <v/>
      </c>
      <c r="I246" s="6" t="str">
        <f>IF(ISBLANK(A246),"",VLOOKUP(A246,Entries!A:G,7,FALSE))</f>
        <v/>
      </c>
      <c r="J246" s="32" t="str">
        <f t="shared" si="12"/>
        <v/>
      </c>
    </row>
    <row r="247" spans="1:10" x14ac:dyDescent="0.2">
      <c r="A247" s="12"/>
      <c r="B247" s="13"/>
      <c r="C247" s="5" t="str">
        <f t="shared" si="13"/>
        <v/>
      </c>
      <c r="D247" s="6" t="str">
        <f>IF(ISBLANK(A247),"",VLOOKUP(A247,Entries!A:G,2,FALSE))</f>
        <v/>
      </c>
      <c r="E247" s="6" t="str">
        <f>IF(ISBLANK(A247),"",UPPER(VLOOKUP(A247,Entries!A:G,3,FALSE)))</f>
        <v/>
      </c>
      <c r="F247" s="6" t="str">
        <f>IF(ISBLANK(A247),"",IF(ISBLANK(VLOOKUP(A247,Entries!A:G,5,FALSE)),"",VLOOKUP(A247,Entries!A:G,5,FALSE)))</f>
        <v/>
      </c>
      <c r="G247" s="6" t="str">
        <f>IF(ISBLANK(A247),"",VLOOKUP(A247,Entries!A:G,4,FALSE))</f>
        <v/>
      </c>
      <c r="H247" s="5" t="str">
        <f t="shared" si="11"/>
        <v/>
      </c>
      <c r="I247" s="6" t="str">
        <f>IF(ISBLANK(A247),"",VLOOKUP(A247,Entries!A:G,7,FALSE))</f>
        <v/>
      </c>
      <c r="J247" s="32" t="str">
        <f t="shared" si="12"/>
        <v/>
      </c>
    </row>
    <row r="248" spans="1:10" x14ac:dyDescent="0.2">
      <c r="A248" s="12"/>
      <c r="B248" s="13"/>
      <c r="C248" s="5" t="str">
        <f t="shared" si="13"/>
        <v/>
      </c>
      <c r="D248" s="6" t="str">
        <f>IF(ISBLANK(A248),"",VLOOKUP(A248,Entries!A:G,2,FALSE))</f>
        <v/>
      </c>
      <c r="E248" s="6" t="str">
        <f>IF(ISBLANK(A248),"",UPPER(VLOOKUP(A248,Entries!A:G,3,FALSE)))</f>
        <v/>
      </c>
      <c r="F248" s="6" t="str">
        <f>IF(ISBLANK(A248),"",IF(ISBLANK(VLOOKUP(A248,Entries!A:G,5,FALSE)),"",VLOOKUP(A248,Entries!A:G,5,FALSE)))</f>
        <v/>
      </c>
      <c r="G248" s="6" t="str">
        <f>IF(ISBLANK(A248),"",VLOOKUP(A248,Entries!A:G,4,FALSE))</f>
        <v/>
      </c>
      <c r="H248" s="5" t="str">
        <f t="shared" si="11"/>
        <v/>
      </c>
      <c r="I248" s="6" t="str">
        <f>IF(ISBLANK(A248),"",VLOOKUP(A248,Entries!A:G,7,FALSE))</f>
        <v/>
      </c>
      <c r="J248" s="32" t="str">
        <f t="shared" si="12"/>
        <v/>
      </c>
    </row>
    <row r="249" spans="1:10" x14ac:dyDescent="0.2">
      <c r="A249" s="12"/>
      <c r="B249" s="13"/>
      <c r="C249" s="5" t="str">
        <f t="shared" si="13"/>
        <v/>
      </c>
      <c r="D249" s="6" t="str">
        <f>IF(ISBLANK(A249),"",VLOOKUP(A249,Entries!A:G,2,FALSE))</f>
        <v/>
      </c>
      <c r="E249" s="6" t="str">
        <f>IF(ISBLANK(A249),"",UPPER(VLOOKUP(A249,Entries!A:G,3,FALSE)))</f>
        <v/>
      </c>
      <c r="F249" s="6" t="str">
        <f>IF(ISBLANK(A249),"",IF(ISBLANK(VLOOKUP(A249,Entries!A:G,5,FALSE)),"",VLOOKUP(A249,Entries!A:G,5,FALSE)))</f>
        <v/>
      </c>
      <c r="G249" s="6" t="str">
        <f>IF(ISBLANK(A249),"",VLOOKUP(A249,Entries!A:G,4,FALSE))</f>
        <v/>
      </c>
      <c r="H249" s="5" t="str">
        <f t="shared" si="11"/>
        <v/>
      </c>
      <c r="I249" s="6" t="str">
        <f>IF(ISBLANK(A249),"",VLOOKUP(A249,Entries!A:G,7,FALSE))</f>
        <v/>
      </c>
      <c r="J249" s="32" t="str">
        <f t="shared" si="12"/>
        <v/>
      </c>
    </row>
    <row r="250" spans="1:10" x14ac:dyDescent="0.2">
      <c r="A250" s="12"/>
      <c r="B250" s="13"/>
      <c r="C250" s="5" t="str">
        <f t="shared" si="13"/>
        <v/>
      </c>
      <c r="D250" s="6" t="str">
        <f>IF(ISBLANK(A250),"",VLOOKUP(A250,Entries!A:G,2,FALSE))</f>
        <v/>
      </c>
      <c r="E250" s="6" t="str">
        <f>IF(ISBLANK(A250),"",UPPER(VLOOKUP(A250,Entries!A:G,3,FALSE)))</f>
        <v/>
      </c>
      <c r="F250" s="6" t="str">
        <f>IF(ISBLANK(A250),"",IF(ISBLANK(VLOOKUP(A250,Entries!A:G,5,FALSE)),"",VLOOKUP(A250,Entries!A:G,5,FALSE)))</f>
        <v/>
      </c>
      <c r="G250" s="6" t="str">
        <f>IF(ISBLANK(A250),"",VLOOKUP(A250,Entries!A:G,4,FALSE))</f>
        <v/>
      </c>
      <c r="H250" s="5" t="str">
        <f t="shared" si="11"/>
        <v/>
      </c>
      <c r="I250" s="6" t="str">
        <f>IF(ISBLANK(A250),"",VLOOKUP(A250,Entries!A:G,7,FALSE))</f>
        <v/>
      </c>
      <c r="J250" s="32" t="str">
        <f t="shared" si="12"/>
        <v/>
      </c>
    </row>
    <row r="251" spans="1:10" x14ac:dyDescent="0.2">
      <c r="A251" s="12"/>
      <c r="B251" s="13"/>
      <c r="C251" s="5" t="str">
        <f t="shared" si="13"/>
        <v/>
      </c>
      <c r="D251" s="6" t="str">
        <f>IF(ISBLANK(A251),"",VLOOKUP(A251,Entries!A:G,2,FALSE))</f>
        <v/>
      </c>
      <c r="E251" s="6" t="str">
        <f>IF(ISBLANK(A251),"",UPPER(VLOOKUP(A251,Entries!A:G,3,FALSE)))</f>
        <v/>
      </c>
      <c r="F251" s="6" t="str">
        <f>IF(ISBLANK(A251),"",IF(ISBLANK(VLOOKUP(A251,Entries!A:G,5,FALSE)),"",VLOOKUP(A251,Entries!A:G,5,FALSE)))</f>
        <v/>
      </c>
      <c r="G251" s="6" t="str">
        <f>IF(ISBLANK(A251),"",VLOOKUP(A251,Entries!A:G,4,FALSE))</f>
        <v/>
      </c>
      <c r="H251" s="5" t="str">
        <f t="shared" si="11"/>
        <v/>
      </c>
      <c r="I251" s="6" t="str">
        <f>IF(ISBLANK(A251),"",VLOOKUP(A251,Entries!A:G,7,FALSE))</f>
        <v/>
      </c>
      <c r="J251" s="32" t="str">
        <f t="shared" si="12"/>
        <v/>
      </c>
    </row>
    <row r="252" spans="1:10" x14ac:dyDescent="0.2">
      <c r="A252" s="12"/>
      <c r="B252" s="13"/>
      <c r="C252" s="5" t="str">
        <f t="shared" si="13"/>
        <v/>
      </c>
      <c r="D252" s="6" t="str">
        <f>IF(ISBLANK(A252),"",VLOOKUP(A252,Entries!A:G,2,FALSE))</f>
        <v/>
      </c>
      <c r="E252" s="6" t="str">
        <f>IF(ISBLANK(A252),"",UPPER(VLOOKUP(A252,Entries!A:G,3,FALSE)))</f>
        <v/>
      </c>
      <c r="F252" s="6" t="str">
        <f>IF(ISBLANK(A252),"",IF(ISBLANK(VLOOKUP(A252,Entries!A:G,5,FALSE)),"",VLOOKUP(A252,Entries!A:G,5,FALSE)))</f>
        <v/>
      </c>
      <c r="G252" s="6" t="str">
        <f>IF(ISBLANK(A252),"",VLOOKUP(A252,Entries!A:G,4,FALSE))</f>
        <v/>
      </c>
      <c r="H252" s="5" t="str">
        <f t="shared" si="11"/>
        <v/>
      </c>
      <c r="I252" s="6" t="str">
        <f>IF(ISBLANK(A252),"",VLOOKUP(A252,Entries!A:G,7,FALSE))</f>
        <v/>
      </c>
      <c r="J252" s="32" t="str">
        <f t="shared" si="12"/>
        <v/>
      </c>
    </row>
    <row r="253" spans="1:10" x14ac:dyDescent="0.2">
      <c r="A253" s="12"/>
      <c r="B253" s="13"/>
      <c r="C253" s="5" t="str">
        <f t="shared" si="13"/>
        <v/>
      </c>
      <c r="D253" s="6" t="str">
        <f>IF(ISBLANK(A253),"",VLOOKUP(A253,Entries!A:G,2,FALSE))</f>
        <v/>
      </c>
      <c r="E253" s="6" t="str">
        <f>IF(ISBLANK(A253),"",UPPER(VLOOKUP(A253,Entries!A:G,3,FALSE)))</f>
        <v/>
      </c>
      <c r="F253" s="6" t="str">
        <f>IF(ISBLANK(A253),"",IF(ISBLANK(VLOOKUP(A253,Entries!A:G,5,FALSE)),"",VLOOKUP(A253,Entries!A:G,5,FALSE)))</f>
        <v/>
      </c>
      <c r="G253" s="6" t="str">
        <f>IF(ISBLANK(A253),"",VLOOKUP(A253,Entries!A:G,4,FALSE))</f>
        <v/>
      </c>
      <c r="H253" s="5" t="str">
        <f t="shared" si="11"/>
        <v/>
      </c>
      <c r="I253" s="6" t="str">
        <f>IF(ISBLANK(A253),"",VLOOKUP(A253,Entries!A:G,7,FALSE))</f>
        <v/>
      </c>
      <c r="J253" s="32" t="str">
        <f t="shared" si="12"/>
        <v/>
      </c>
    </row>
    <row r="254" spans="1:10" x14ac:dyDescent="0.2">
      <c r="A254" s="12"/>
      <c r="B254" s="13"/>
      <c r="C254" s="5" t="str">
        <f t="shared" si="13"/>
        <v/>
      </c>
      <c r="D254" s="6" t="str">
        <f>IF(ISBLANK(A254),"",VLOOKUP(A254,Entries!A:G,2,FALSE))</f>
        <v/>
      </c>
      <c r="E254" s="6" t="str">
        <f>IF(ISBLANK(A254),"",UPPER(VLOOKUP(A254,Entries!A:G,3,FALSE)))</f>
        <v/>
      </c>
      <c r="F254" s="6" t="str">
        <f>IF(ISBLANK(A254),"",IF(ISBLANK(VLOOKUP(A254,Entries!A:G,5,FALSE)),"",VLOOKUP(A254,Entries!A:G,5,FALSE)))</f>
        <v/>
      </c>
      <c r="G254" s="6" t="str">
        <f>IF(ISBLANK(A254),"",VLOOKUP(A254,Entries!A:G,4,FALSE))</f>
        <v/>
      </c>
      <c r="H254" s="5" t="str">
        <f t="shared" si="11"/>
        <v/>
      </c>
      <c r="I254" s="6" t="str">
        <f>IF(ISBLANK(A254),"",VLOOKUP(A254,Entries!A:G,7,FALSE))</f>
        <v/>
      </c>
      <c r="J254" s="32" t="str">
        <f t="shared" si="12"/>
        <v/>
      </c>
    </row>
    <row r="255" spans="1:10" x14ac:dyDescent="0.2">
      <c r="A255" s="12"/>
      <c r="B255" s="13"/>
      <c r="C255" s="5" t="str">
        <f t="shared" si="13"/>
        <v/>
      </c>
      <c r="D255" s="6" t="str">
        <f>IF(ISBLANK(A255),"",VLOOKUP(A255,Entries!A:G,2,FALSE))</f>
        <v/>
      </c>
      <c r="E255" s="6" t="str">
        <f>IF(ISBLANK(A255),"",UPPER(VLOOKUP(A255,Entries!A:G,3,FALSE)))</f>
        <v/>
      </c>
      <c r="F255" s="6" t="str">
        <f>IF(ISBLANK(A255),"",IF(ISBLANK(VLOOKUP(A255,Entries!A:G,5,FALSE)),"",VLOOKUP(A255,Entries!A:G,5,FALSE)))</f>
        <v/>
      </c>
      <c r="G255" s="6" t="str">
        <f>IF(ISBLANK(A255),"",VLOOKUP(A255,Entries!A:G,4,FALSE))</f>
        <v/>
      </c>
      <c r="H255" s="5" t="str">
        <f t="shared" si="11"/>
        <v/>
      </c>
      <c r="I255" s="6" t="str">
        <f>IF(ISBLANK(A255),"",VLOOKUP(A255,Entries!A:G,7,FALSE))</f>
        <v/>
      </c>
      <c r="J255" s="32" t="str">
        <f t="shared" si="12"/>
        <v/>
      </c>
    </row>
    <row r="256" spans="1:10" x14ac:dyDescent="0.2">
      <c r="A256" s="12"/>
      <c r="B256" s="13"/>
      <c r="C256" s="5" t="str">
        <f t="shared" si="13"/>
        <v/>
      </c>
      <c r="D256" s="6" t="str">
        <f>IF(ISBLANK(A256),"",VLOOKUP(A256,Entries!A:G,2,FALSE))</f>
        <v/>
      </c>
      <c r="E256" s="6" t="str">
        <f>IF(ISBLANK(A256),"",UPPER(VLOOKUP(A256,Entries!A:G,3,FALSE)))</f>
        <v/>
      </c>
      <c r="F256" s="6" t="str">
        <f>IF(ISBLANK(A256),"",IF(ISBLANK(VLOOKUP(A256,Entries!A:G,5,FALSE)),"",VLOOKUP(A256,Entries!A:G,5,FALSE)))</f>
        <v/>
      </c>
      <c r="G256" s="6" t="str">
        <f>IF(ISBLANK(A256),"",VLOOKUP(A256,Entries!A:G,4,FALSE))</f>
        <v/>
      </c>
      <c r="H256" s="5" t="str">
        <f t="shared" si="11"/>
        <v/>
      </c>
      <c r="I256" s="6" t="str">
        <f>IF(ISBLANK(A256),"",VLOOKUP(A256,Entries!A:G,7,FALSE))</f>
        <v/>
      </c>
      <c r="J256" s="32" t="str">
        <f t="shared" si="12"/>
        <v/>
      </c>
    </row>
    <row r="257" spans="1:10" x14ac:dyDescent="0.2">
      <c r="A257" s="12"/>
      <c r="B257" s="13"/>
      <c r="C257" s="5" t="str">
        <f t="shared" si="13"/>
        <v/>
      </c>
      <c r="D257" s="6" t="str">
        <f>IF(ISBLANK(A257),"",VLOOKUP(A257,Entries!A:G,2,FALSE))</f>
        <v/>
      </c>
      <c r="E257" s="6" t="str">
        <f>IF(ISBLANK(A257),"",UPPER(VLOOKUP(A257,Entries!A:G,3,FALSE)))</f>
        <v/>
      </c>
      <c r="F257" s="6" t="str">
        <f>IF(ISBLANK(A257),"",IF(ISBLANK(VLOOKUP(A257,Entries!A:G,5,FALSE)),"",VLOOKUP(A257,Entries!A:G,5,FALSE)))</f>
        <v/>
      </c>
      <c r="G257" s="6" t="str">
        <f>IF(ISBLANK(A257),"",VLOOKUP(A257,Entries!A:G,4,FALSE))</f>
        <v/>
      </c>
      <c r="H257" s="5" t="str">
        <f t="shared" si="11"/>
        <v/>
      </c>
      <c r="I257" s="6" t="str">
        <f>IF(ISBLANK(A257),"",VLOOKUP(A257,Entries!A:G,7,FALSE))</f>
        <v/>
      </c>
      <c r="J257" s="32" t="str">
        <f t="shared" si="12"/>
        <v/>
      </c>
    </row>
    <row r="258" spans="1:10" x14ac:dyDescent="0.2">
      <c r="A258" s="12"/>
      <c r="B258" s="13"/>
      <c r="C258" s="5" t="str">
        <f t="shared" si="13"/>
        <v/>
      </c>
      <c r="D258" s="6" t="str">
        <f>IF(ISBLANK(A258),"",VLOOKUP(A258,Entries!A:G,2,FALSE))</f>
        <v/>
      </c>
      <c r="E258" s="6" t="str">
        <f>IF(ISBLANK(A258),"",UPPER(VLOOKUP(A258,Entries!A:G,3,FALSE)))</f>
        <v/>
      </c>
      <c r="F258" s="6" t="str">
        <f>IF(ISBLANK(A258),"",IF(ISBLANK(VLOOKUP(A258,Entries!A:G,5,FALSE)),"",VLOOKUP(A258,Entries!A:G,5,FALSE)))</f>
        <v/>
      </c>
      <c r="G258" s="6" t="str">
        <f>IF(ISBLANK(A258),"",VLOOKUP(A258,Entries!A:G,4,FALSE))</f>
        <v/>
      </c>
      <c r="H258" s="5" t="str">
        <f t="shared" ref="H258" si="14">IF(ISBLANK(A258),"",1+SUMPRODUCT(($G$2:$G$432=G258)*($C$2:$C$432&lt;C258)))</f>
        <v/>
      </c>
      <c r="I258" s="6" t="str">
        <f>IF(ISBLANK(A258),"",VLOOKUP(A258,Entries!A:G,7,FALSE))</f>
        <v/>
      </c>
      <c r="J258" s="32" t="str">
        <f t="shared" ref="J258" si="15">IF(ISBLANK(A258),"",1+SUMPRODUCT(($I$2:$I$432=I258)*($C$2:$C$432&lt;C258)))</f>
        <v/>
      </c>
    </row>
  </sheetData>
  <autoFilter ref="A1:J258"/>
  <conditionalFormatting sqref="J1:J1048576">
    <cfRule type="cellIs" dxfId="7" priority="4" stopIfTrue="1" operator="equal">
      <formula>1</formula>
    </cfRule>
  </conditionalFormatting>
  <conditionalFormatting sqref="H1:H1048576">
    <cfRule type="cellIs" dxfId="6" priority="1" stopIfTrue="1" operator="equal">
      <formula>3</formula>
    </cfRule>
    <cfRule type="cellIs" dxfId="5" priority="2" stopIfTrue="1" operator="equal">
      <formula>2</formula>
    </cfRule>
    <cfRule type="cellIs" dxfId="4" priority="3" stopIfTrue="1" operator="equal">
      <formula>1</formula>
    </cfRule>
  </conditionalFormatting>
  <conditionalFormatting sqref="A1:A64811">
    <cfRule type="duplicateValues" dxfId="3" priority="90" stopIfTrue="1"/>
  </conditionalFormatting>
  <pageMargins left="0.39370078740157483" right="0.39370078740157483" top="0.39370078740157483" bottom="0.39370078740157483" header="0.51181102362204722" footer="0.51181102362204722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6"/>
  <sheetViews>
    <sheetView view="pageBreakPreview" zoomScale="60" zoomScaleNormal="80" workbookViewId="0">
      <selection activeCell="A2" sqref="A2"/>
    </sheetView>
  </sheetViews>
  <sheetFormatPr defaultRowHeight="21" x14ac:dyDescent="0.35"/>
  <cols>
    <col min="1" max="1" width="18.85546875" style="20" bestFit="1" customWidth="1"/>
    <col min="2" max="2" width="18.28515625" style="19" bestFit="1" customWidth="1"/>
    <col min="3" max="3" width="23" style="19" bestFit="1" customWidth="1"/>
    <col min="4" max="4" width="14.140625" style="19" bestFit="1" customWidth="1"/>
    <col min="5" max="5" width="69.42578125" style="19" bestFit="1" customWidth="1"/>
    <col min="6" max="6" width="17.7109375" style="19" bestFit="1" customWidth="1"/>
    <col min="7" max="7" width="19" style="21" bestFit="1" customWidth="1"/>
    <col min="8" max="8" width="15" style="21" customWidth="1"/>
    <col min="9" max="9" width="18.7109375" style="19" bestFit="1" customWidth="1"/>
    <col min="10" max="16384" width="9.140625" style="19"/>
  </cols>
  <sheetData>
    <row r="1" spans="1:9" s="16" customFormat="1" x14ac:dyDescent="0.35">
      <c r="A1" s="29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7</v>
      </c>
      <c r="G1" s="31" t="s">
        <v>7</v>
      </c>
      <c r="H1" s="31" t="s">
        <v>12</v>
      </c>
      <c r="I1" s="33" t="s">
        <v>39</v>
      </c>
    </row>
    <row r="2" spans="1:9" x14ac:dyDescent="0.35">
      <c r="A2" s="17">
        <v>1</v>
      </c>
      <c r="B2" s="18" t="s">
        <v>62</v>
      </c>
      <c r="C2" s="18" t="s">
        <v>63</v>
      </c>
      <c r="D2" s="18" t="s">
        <v>6</v>
      </c>
      <c r="E2" s="18" t="s">
        <v>38</v>
      </c>
      <c r="F2" s="18" t="s">
        <v>15</v>
      </c>
      <c r="G2" s="18" t="str">
        <f t="shared" ref="G2:G65" si="0">IF(F2="Junior",LEFT(D2,1)&amp;"J",IF(F2="Senior",LEFT(D2,1)&amp;"S",LEFT(D2,1)&amp;"V"&amp;LEFT(F2,2)))</f>
        <v>MV40</v>
      </c>
      <c r="H2" s="18" t="e">
        <f>IF(ISERROR(VLOOKUP(A2,Results!A:A,1,FALSE)),IF(VLOOKUP(A2,'Non Finishers'!A:A,1,FALSE)=A2,"DNS","DNF?"),"Finished")</f>
        <v>#N/A</v>
      </c>
      <c r="I2" s="22" t="str">
        <f t="shared" ref="I2:I65" si="1">IF(E2="","Unaffiliated","Affiliated")</f>
        <v>Affiliated</v>
      </c>
    </row>
    <row r="3" spans="1:9" x14ac:dyDescent="0.35">
      <c r="A3" s="17"/>
      <c r="B3" s="18"/>
      <c r="C3" s="18"/>
      <c r="D3" s="18"/>
      <c r="E3" s="18"/>
      <c r="F3" s="18"/>
      <c r="G3" s="18" t="str">
        <f t="shared" si="0"/>
        <v>V</v>
      </c>
      <c r="H3" s="18" t="e">
        <f>IF(ISERROR(VLOOKUP(A3,Results!A:A,1,FALSE)),IF(VLOOKUP(A3,'Non Finishers'!A:A,1,FALSE)=A3,"DNS","DNF?"),"Finished")</f>
        <v>#N/A</v>
      </c>
      <c r="I3" s="22" t="str">
        <f t="shared" si="1"/>
        <v>Unaffiliated</v>
      </c>
    </row>
    <row r="4" spans="1:9" x14ac:dyDescent="0.35">
      <c r="A4" s="17"/>
      <c r="B4" s="18"/>
      <c r="C4" s="18"/>
      <c r="D4" s="18"/>
      <c r="E4" s="18"/>
      <c r="F4" s="18"/>
      <c r="G4" s="18" t="str">
        <f t="shared" si="0"/>
        <v>V</v>
      </c>
      <c r="H4" s="18" t="e">
        <f>IF(ISERROR(VLOOKUP(A4,Results!A:A,1,FALSE)),IF(VLOOKUP(A4,'Non Finishers'!A:A,1,FALSE)=A4,"DNS","DNF?"),"Finished")</f>
        <v>#N/A</v>
      </c>
      <c r="I4" s="22" t="str">
        <f t="shared" si="1"/>
        <v>Unaffiliated</v>
      </c>
    </row>
    <row r="5" spans="1:9" x14ac:dyDescent="0.35">
      <c r="A5" s="17"/>
      <c r="B5" s="18"/>
      <c r="C5" s="18"/>
      <c r="D5" s="18"/>
      <c r="E5" s="18"/>
      <c r="F5" s="18"/>
      <c r="G5" s="18" t="str">
        <f t="shared" si="0"/>
        <v>V</v>
      </c>
      <c r="H5" s="18" t="e">
        <f>IF(ISERROR(VLOOKUP(A5,Results!A:A,1,FALSE)),IF(VLOOKUP(A5,'Non Finishers'!A:A,1,FALSE)=A5,"DNS","DNF?"),"Finished")</f>
        <v>#N/A</v>
      </c>
      <c r="I5" s="22" t="str">
        <f t="shared" si="1"/>
        <v>Unaffiliated</v>
      </c>
    </row>
    <row r="6" spans="1:9" x14ac:dyDescent="0.35">
      <c r="A6" s="17"/>
      <c r="B6" s="18"/>
      <c r="C6" s="18"/>
      <c r="D6" s="18"/>
      <c r="E6" s="18"/>
      <c r="F6" s="18"/>
      <c r="G6" s="18" t="str">
        <f t="shared" si="0"/>
        <v>V</v>
      </c>
      <c r="H6" s="18" t="e">
        <f>IF(ISERROR(VLOOKUP(A6,Results!A:A,1,FALSE)),IF(VLOOKUP(A6,'Non Finishers'!A:A,1,FALSE)=A6,"DNS","DNF?"),"Finished")</f>
        <v>#N/A</v>
      </c>
      <c r="I6" s="22" t="str">
        <f t="shared" si="1"/>
        <v>Unaffiliated</v>
      </c>
    </row>
    <row r="7" spans="1:9" x14ac:dyDescent="0.35">
      <c r="A7" s="17"/>
      <c r="B7" s="18"/>
      <c r="C7" s="18"/>
      <c r="D7" s="18"/>
      <c r="E7" s="18"/>
      <c r="F7" s="22"/>
      <c r="G7" s="18" t="str">
        <f t="shared" si="0"/>
        <v>V</v>
      </c>
      <c r="H7" s="18" t="e">
        <f>IF(ISERROR(VLOOKUP(A7,Results!A:A,1,FALSE)),IF(VLOOKUP(A7,'Non Finishers'!A:A,1,FALSE)=A7,"DNS","DNF?"),"Finished")</f>
        <v>#N/A</v>
      </c>
      <c r="I7" s="22" t="str">
        <f t="shared" si="1"/>
        <v>Unaffiliated</v>
      </c>
    </row>
    <row r="8" spans="1:9" x14ac:dyDescent="0.35">
      <c r="A8" s="17"/>
      <c r="B8" s="18"/>
      <c r="C8" s="18"/>
      <c r="D8" s="18"/>
      <c r="E8" s="18"/>
      <c r="F8" s="18"/>
      <c r="G8" s="18" t="str">
        <f t="shared" si="0"/>
        <v>V</v>
      </c>
      <c r="H8" s="18" t="e">
        <f>IF(ISERROR(VLOOKUP(A8,Results!A:A,1,FALSE)),IF(VLOOKUP(A8,'Non Finishers'!A:A,1,FALSE)=A8,"DNS","DNF?"),"Finished")</f>
        <v>#N/A</v>
      </c>
      <c r="I8" s="22" t="str">
        <f t="shared" si="1"/>
        <v>Unaffiliated</v>
      </c>
    </row>
    <row r="9" spans="1:9" x14ac:dyDescent="0.35">
      <c r="A9" s="17"/>
      <c r="B9" s="18"/>
      <c r="C9" s="18"/>
      <c r="D9" s="18"/>
      <c r="E9" s="18"/>
      <c r="F9" s="18"/>
      <c r="G9" s="18" t="str">
        <f t="shared" si="0"/>
        <v>V</v>
      </c>
      <c r="H9" s="18" t="e">
        <f>IF(ISERROR(VLOOKUP(A9,Results!A:A,1,FALSE)),IF(VLOOKUP(A9,'Non Finishers'!A:A,1,FALSE)=A9,"DNS","DNF?"),"Finished")</f>
        <v>#N/A</v>
      </c>
      <c r="I9" s="22" t="str">
        <f t="shared" si="1"/>
        <v>Unaffiliated</v>
      </c>
    </row>
    <row r="10" spans="1:9" x14ac:dyDescent="0.35">
      <c r="A10" s="17"/>
      <c r="B10" s="18"/>
      <c r="C10" s="18"/>
      <c r="D10" s="18"/>
      <c r="E10" s="18"/>
      <c r="F10" s="22"/>
      <c r="G10" s="18" t="str">
        <f t="shared" si="0"/>
        <v>V</v>
      </c>
      <c r="H10" s="18" t="e">
        <f>IF(ISERROR(VLOOKUP(A10,Results!A:A,1,FALSE)),IF(VLOOKUP(A10,'Non Finishers'!A:A,1,FALSE)=A10,"DNS","DNF?"),"Finished")</f>
        <v>#N/A</v>
      </c>
      <c r="I10" s="22" t="str">
        <f t="shared" si="1"/>
        <v>Unaffiliated</v>
      </c>
    </row>
    <row r="11" spans="1:9" x14ac:dyDescent="0.35">
      <c r="A11" s="17"/>
      <c r="B11" s="18"/>
      <c r="C11" s="18"/>
      <c r="D11" s="18"/>
      <c r="E11" s="18"/>
      <c r="F11" s="18"/>
      <c r="G11" s="18" t="str">
        <f t="shared" si="0"/>
        <v>V</v>
      </c>
      <c r="H11" s="18" t="e">
        <f>IF(ISERROR(VLOOKUP(A11,Results!A:A,1,FALSE)),IF(VLOOKUP(A11,'Non Finishers'!A:A,1,FALSE)=A11,"DNS","DNF?"),"Finished")</f>
        <v>#N/A</v>
      </c>
      <c r="I11" s="22" t="str">
        <f t="shared" si="1"/>
        <v>Unaffiliated</v>
      </c>
    </row>
    <row r="12" spans="1:9" x14ac:dyDescent="0.35">
      <c r="A12" s="17"/>
      <c r="B12" s="22"/>
      <c r="C12" s="22"/>
      <c r="D12" s="18"/>
      <c r="E12" s="18"/>
      <c r="F12" s="22"/>
      <c r="G12" s="18" t="str">
        <f t="shared" si="0"/>
        <v>V</v>
      </c>
      <c r="H12" s="18" t="e">
        <f>IF(ISERROR(VLOOKUP(A12,Results!A:A,1,FALSE)),IF(VLOOKUP(A12,'Non Finishers'!A:A,1,FALSE)=A12,"DNS","DNF?"),"Finished")</f>
        <v>#N/A</v>
      </c>
      <c r="I12" s="22" t="str">
        <f t="shared" si="1"/>
        <v>Unaffiliated</v>
      </c>
    </row>
    <row r="13" spans="1:9" x14ac:dyDescent="0.35">
      <c r="A13" s="17"/>
      <c r="B13" s="22"/>
      <c r="C13" s="22"/>
      <c r="D13" s="18"/>
      <c r="E13" s="22"/>
      <c r="F13" s="22"/>
      <c r="G13" s="18" t="str">
        <f t="shared" si="0"/>
        <v>V</v>
      </c>
      <c r="H13" s="18" t="e">
        <f>IF(ISERROR(VLOOKUP(A13,Results!A:A,1,FALSE)),IF(VLOOKUP(A13,'Non Finishers'!A:A,1,FALSE)=A13,"DNS","DNF?"),"Finished")</f>
        <v>#N/A</v>
      </c>
      <c r="I13" s="22" t="str">
        <f t="shared" si="1"/>
        <v>Unaffiliated</v>
      </c>
    </row>
    <row r="14" spans="1:9" x14ac:dyDescent="0.35">
      <c r="A14" s="17"/>
      <c r="B14" s="22"/>
      <c r="C14" s="22"/>
      <c r="D14" s="18"/>
      <c r="E14" s="22"/>
      <c r="F14" s="22"/>
      <c r="G14" s="18" t="str">
        <f t="shared" si="0"/>
        <v>V</v>
      </c>
      <c r="H14" s="18" t="e">
        <f>IF(ISERROR(VLOOKUP(A14,Results!A:A,1,FALSE)),IF(VLOOKUP(A14,'Non Finishers'!A:A,1,FALSE)=A14,"DNS","DNF?"),"Finished")</f>
        <v>#N/A</v>
      </c>
      <c r="I14" s="22" t="str">
        <f t="shared" si="1"/>
        <v>Unaffiliated</v>
      </c>
    </row>
    <row r="15" spans="1:9" x14ac:dyDescent="0.35">
      <c r="A15" s="17"/>
      <c r="B15" s="22"/>
      <c r="C15" s="22"/>
      <c r="D15" s="18"/>
      <c r="E15" s="22"/>
      <c r="F15" s="22"/>
      <c r="G15" s="18" t="str">
        <f t="shared" si="0"/>
        <v>V</v>
      </c>
      <c r="H15" s="18" t="e">
        <f>IF(ISERROR(VLOOKUP(A15,Results!A:A,1,FALSE)),IF(VLOOKUP(A15,'Non Finishers'!A:A,1,FALSE)=A15,"DNS","DNF?"),"Finished")</f>
        <v>#N/A</v>
      </c>
      <c r="I15" s="22" t="str">
        <f t="shared" si="1"/>
        <v>Unaffiliated</v>
      </c>
    </row>
    <row r="16" spans="1:9" x14ac:dyDescent="0.35">
      <c r="A16" s="17"/>
      <c r="B16" s="22"/>
      <c r="C16" s="22"/>
      <c r="D16" s="18"/>
      <c r="E16" s="18"/>
      <c r="F16" s="22"/>
      <c r="G16" s="18" t="str">
        <f t="shared" si="0"/>
        <v>V</v>
      </c>
      <c r="H16" s="18" t="e">
        <f>IF(ISERROR(VLOOKUP(A16,Results!A:A,1,FALSE)),IF(VLOOKUP(A16,'Non Finishers'!A:A,1,FALSE)=A16,"DNS","DNF?"),"Finished")</f>
        <v>#N/A</v>
      </c>
      <c r="I16" s="22" t="str">
        <f t="shared" si="1"/>
        <v>Unaffiliated</v>
      </c>
    </row>
    <row r="17" spans="1:9" x14ac:dyDescent="0.35">
      <c r="A17" s="17"/>
      <c r="B17" s="22"/>
      <c r="C17" s="22"/>
      <c r="D17" s="18"/>
      <c r="E17" s="18"/>
      <c r="F17" s="22"/>
      <c r="G17" s="18" t="str">
        <f t="shared" si="0"/>
        <v>V</v>
      </c>
      <c r="H17" s="18" t="e">
        <f>IF(ISERROR(VLOOKUP(A17,Results!A:A,1,FALSE)),IF(VLOOKUP(A17,'Non Finishers'!A:A,1,FALSE)=A17,"DNS","DNF?"),"Finished")</f>
        <v>#N/A</v>
      </c>
      <c r="I17" s="22" t="str">
        <f t="shared" si="1"/>
        <v>Unaffiliated</v>
      </c>
    </row>
    <row r="18" spans="1:9" x14ac:dyDescent="0.35">
      <c r="A18" s="17"/>
      <c r="B18" s="22"/>
      <c r="C18" s="22"/>
      <c r="D18" s="18"/>
      <c r="E18" s="18"/>
      <c r="F18" s="22"/>
      <c r="G18" s="18" t="str">
        <f t="shared" si="0"/>
        <v>V</v>
      </c>
      <c r="H18" s="18" t="e">
        <f>IF(ISERROR(VLOOKUP(A18,Results!A:A,1,FALSE)),IF(VLOOKUP(A18,'Non Finishers'!A:A,1,FALSE)=A18,"DNS","DNF?"),"Finished")</f>
        <v>#N/A</v>
      </c>
      <c r="I18" s="22" t="str">
        <f t="shared" si="1"/>
        <v>Unaffiliated</v>
      </c>
    </row>
    <row r="19" spans="1:9" x14ac:dyDescent="0.35">
      <c r="A19" s="17"/>
      <c r="B19" s="22"/>
      <c r="C19" s="22"/>
      <c r="D19" s="18"/>
      <c r="E19" s="22"/>
      <c r="F19" s="22"/>
      <c r="G19" s="18" t="str">
        <f t="shared" si="0"/>
        <v>V</v>
      </c>
      <c r="H19" s="18" t="e">
        <f>IF(ISERROR(VLOOKUP(A19,Results!A:A,1,FALSE)),IF(VLOOKUP(A19,'Non Finishers'!A:A,1,FALSE)=A19,"DNS","DNF?"),"Finished")</f>
        <v>#N/A</v>
      </c>
      <c r="I19" s="22" t="str">
        <f t="shared" si="1"/>
        <v>Unaffiliated</v>
      </c>
    </row>
    <row r="20" spans="1:9" x14ac:dyDescent="0.35">
      <c r="A20" s="17"/>
      <c r="B20" s="22"/>
      <c r="C20" s="22"/>
      <c r="D20" s="18"/>
      <c r="E20" s="22"/>
      <c r="F20" s="22"/>
      <c r="G20" s="18" t="str">
        <f t="shared" si="0"/>
        <v>V</v>
      </c>
      <c r="H20" s="18" t="e">
        <f>IF(ISERROR(VLOOKUP(A20,Results!A:A,1,FALSE)),IF(VLOOKUP(A20,'Non Finishers'!A:A,1,FALSE)=A20,"DNS","DNF?"),"Finished")</f>
        <v>#N/A</v>
      </c>
      <c r="I20" s="22" t="str">
        <f t="shared" si="1"/>
        <v>Unaffiliated</v>
      </c>
    </row>
    <row r="21" spans="1:9" x14ac:dyDescent="0.35">
      <c r="A21" s="17"/>
      <c r="B21" s="22"/>
      <c r="C21" s="22"/>
      <c r="D21" s="18"/>
      <c r="E21" s="18"/>
      <c r="F21" s="22"/>
      <c r="G21" s="18" t="str">
        <f t="shared" si="0"/>
        <v>V</v>
      </c>
      <c r="H21" s="18" t="e">
        <f>IF(ISERROR(VLOOKUP(A21,Results!A:A,1,FALSE)),IF(VLOOKUP(A21,'Non Finishers'!A:A,1,FALSE)=A21,"DNS","DNF?"),"Finished")</f>
        <v>#N/A</v>
      </c>
      <c r="I21" s="22" t="str">
        <f t="shared" si="1"/>
        <v>Unaffiliated</v>
      </c>
    </row>
    <row r="22" spans="1:9" x14ac:dyDescent="0.35">
      <c r="A22" s="17"/>
      <c r="B22" s="22"/>
      <c r="C22" s="22"/>
      <c r="D22" s="22"/>
      <c r="E22" s="22"/>
      <c r="F22" s="22"/>
      <c r="G22" s="18" t="str">
        <f t="shared" si="0"/>
        <v>V</v>
      </c>
      <c r="H22" s="18" t="e">
        <f>IF(ISERROR(VLOOKUP(A22,Results!A:A,1,FALSE)),IF(VLOOKUP(A22,'Non Finishers'!A:A,1,FALSE)=A22,"DNS","DNF?"),"Finished")</f>
        <v>#N/A</v>
      </c>
      <c r="I22" s="22" t="str">
        <f t="shared" si="1"/>
        <v>Unaffiliated</v>
      </c>
    </row>
    <row r="23" spans="1:9" x14ac:dyDescent="0.35">
      <c r="A23" s="17"/>
      <c r="B23" s="22"/>
      <c r="C23" s="22"/>
      <c r="D23" s="22"/>
      <c r="E23" s="22"/>
      <c r="F23" s="22"/>
      <c r="G23" s="18" t="str">
        <f t="shared" si="0"/>
        <v>V</v>
      </c>
      <c r="H23" s="18" t="e">
        <f>IF(ISERROR(VLOOKUP(A23,Results!A:A,1,FALSE)),IF(VLOOKUP(A23,'Non Finishers'!A:A,1,FALSE)=A23,"DNS","DNF?"),"Finished")</f>
        <v>#N/A</v>
      </c>
      <c r="I23" s="22" t="str">
        <f t="shared" si="1"/>
        <v>Unaffiliated</v>
      </c>
    </row>
    <row r="24" spans="1:9" x14ac:dyDescent="0.35">
      <c r="A24" s="17"/>
      <c r="B24" s="22"/>
      <c r="C24" s="22"/>
      <c r="D24" s="22"/>
      <c r="E24" s="22"/>
      <c r="F24" s="22"/>
      <c r="G24" s="18" t="str">
        <f t="shared" si="0"/>
        <v>V</v>
      </c>
      <c r="H24" s="18" t="e">
        <f>IF(ISERROR(VLOOKUP(A24,Results!A:A,1,FALSE)),IF(VLOOKUP(A24,'Non Finishers'!A:A,1,FALSE)=A24,"DNS","DNF?"),"Finished")</f>
        <v>#N/A</v>
      </c>
      <c r="I24" s="22" t="str">
        <f t="shared" si="1"/>
        <v>Unaffiliated</v>
      </c>
    </row>
    <row r="25" spans="1:9" x14ac:dyDescent="0.35">
      <c r="A25" s="17"/>
      <c r="B25" s="22"/>
      <c r="C25" s="22"/>
      <c r="D25" s="22"/>
      <c r="E25" s="22"/>
      <c r="F25" s="22"/>
      <c r="G25" s="18" t="str">
        <f t="shared" si="0"/>
        <v>V</v>
      </c>
      <c r="H25" s="18" t="e">
        <f>IF(ISERROR(VLOOKUP(A25,Results!A:A,1,FALSE)),IF(VLOOKUP(A25,'Non Finishers'!A:A,1,FALSE)=A25,"DNS","DNF?"),"Finished")</f>
        <v>#N/A</v>
      </c>
      <c r="I25" s="22" t="str">
        <f t="shared" si="1"/>
        <v>Unaffiliated</v>
      </c>
    </row>
    <row r="26" spans="1:9" x14ac:dyDescent="0.35">
      <c r="A26" s="17"/>
      <c r="B26" s="22"/>
      <c r="C26" s="22"/>
      <c r="D26" s="22"/>
      <c r="E26" s="22"/>
      <c r="F26" s="22"/>
      <c r="G26" s="18" t="str">
        <f t="shared" si="0"/>
        <v>V</v>
      </c>
      <c r="H26" s="18" t="e">
        <f>IF(ISERROR(VLOOKUP(A26,Results!A:A,1,FALSE)),IF(VLOOKUP(A26,'Non Finishers'!A:A,1,FALSE)=A26,"DNS","DNF?"),"Finished")</f>
        <v>#N/A</v>
      </c>
      <c r="I26" s="22" t="str">
        <f t="shared" si="1"/>
        <v>Unaffiliated</v>
      </c>
    </row>
    <row r="27" spans="1:9" x14ac:dyDescent="0.35">
      <c r="A27" s="17"/>
      <c r="B27" s="22"/>
      <c r="C27" s="22"/>
      <c r="D27" s="22"/>
      <c r="E27" s="22"/>
      <c r="F27" s="22"/>
      <c r="G27" s="18" t="str">
        <f t="shared" si="0"/>
        <v>V</v>
      </c>
      <c r="H27" s="18" t="e">
        <f>IF(ISERROR(VLOOKUP(A27,Results!A:A,1,FALSE)),IF(VLOOKUP(A27,'Non Finishers'!A:A,1,FALSE)=A27,"DNS","DNF?"),"Finished")</f>
        <v>#N/A</v>
      </c>
      <c r="I27" s="22" t="str">
        <f t="shared" si="1"/>
        <v>Unaffiliated</v>
      </c>
    </row>
    <row r="28" spans="1:9" x14ac:dyDescent="0.35">
      <c r="A28" s="17"/>
      <c r="B28" s="22"/>
      <c r="C28" s="22"/>
      <c r="D28" s="22"/>
      <c r="E28" s="22"/>
      <c r="F28" s="22"/>
      <c r="G28" s="18" t="str">
        <f t="shared" si="0"/>
        <v>V</v>
      </c>
      <c r="H28" s="18" t="e">
        <f>IF(ISERROR(VLOOKUP(A28,Results!A:A,1,FALSE)),IF(VLOOKUP(A28,'Non Finishers'!A:A,1,FALSE)=A28,"DNS","DNF?"),"Finished")</f>
        <v>#N/A</v>
      </c>
      <c r="I28" s="22" t="str">
        <f t="shared" si="1"/>
        <v>Unaffiliated</v>
      </c>
    </row>
    <row r="29" spans="1:9" x14ac:dyDescent="0.35">
      <c r="A29" s="17"/>
      <c r="B29" s="22"/>
      <c r="C29" s="22"/>
      <c r="D29" s="22"/>
      <c r="E29" s="22"/>
      <c r="F29" s="22"/>
      <c r="G29" s="18" t="str">
        <f t="shared" si="0"/>
        <v>V</v>
      </c>
      <c r="H29" s="18" t="e">
        <f>IF(ISERROR(VLOOKUP(A29,Results!A:A,1,FALSE)),IF(VLOOKUP(A29,'Non Finishers'!A:A,1,FALSE)=A29,"DNS","DNF?"),"Finished")</f>
        <v>#N/A</v>
      </c>
      <c r="I29" s="22" t="str">
        <f t="shared" si="1"/>
        <v>Unaffiliated</v>
      </c>
    </row>
    <row r="30" spans="1:9" x14ac:dyDescent="0.35">
      <c r="A30" s="17"/>
      <c r="B30" s="22"/>
      <c r="C30" s="22"/>
      <c r="D30" s="22"/>
      <c r="E30" s="22"/>
      <c r="F30" s="22"/>
      <c r="G30" s="18" t="str">
        <f t="shared" si="0"/>
        <v>V</v>
      </c>
      <c r="H30" s="18" t="e">
        <f>IF(ISERROR(VLOOKUP(A30,Results!A:A,1,FALSE)),IF(VLOOKUP(A30,'Non Finishers'!A:A,1,FALSE)=A30,"DNS","DNF?"),"Finished")</f>
        <v>#N/A</v>
      </c>
      <c r="I30" s="22" t="str">
        <f t="shared" si="1"/>
        <v>Unaffiliated</v>
      </c>
    </row>
    <row r="31" spans="1:9" x14ac:dyDescent="0.35">
      <c r="A31" s="17"/>
      <c r="B31" s="22"/>
      <c r="C31" s="22"/>
      <c r="D31" s="22"/>
      <c r="E31" s="22"/>
      <c r="F31" s="22"/>
      <c r="G31" s="18" t="str">
        <f t="shared" si="0"/>
        <v>V</v>
      </c>
      <c r="H31" s="18" t="e">
        <f>IF(ISERROR(VLOOKUP(A31,Results!A:A,1,FALSE)),IF(VLOOKUP(A31,'Non Finishers'!A:A,1,FALSE)=A31,"DNS","DNF?"),"Finished")</f>
        <v>#N/A</v>
      </c>
      <c r="I31" s="22" t="str">
        <f t="shared" si="1"/>
        <v>Unaffiliated</v>
      </c>
    </row>
    <row r="32" spans="1:9" x14ac:dyDescent="0.35">
      <c r="A32" s="17"/>
      <c r="B32" s="22"/>
      <c r="C32" s="22"/>
      <c r="D32" s="22"/>
      <c r="E32" s="22"/>
      <c r="F32" s="22"/>
      <c r="G32" s="18" t="str">
        <f t="shared" si="0"/>
        <v>V</v>
      </c>
      <c r="H32" s="18" t="e">
        <f>IF(ISERROR(VLOOKUP(A32,Results!A:A,1,FALSE)),IF(VLOOKUP(A32,'Non Finishers'!A:A,1,FALSE)=A32,"DNS","DNF?"),"Finished")</f>
        <v>#N/A</v>
      </c>
      <c r="I32" s="22" t="str">
        <f t="shared" si="1"/>
        <v>Unaffiliated</v>
      </c>
    </row>
    <row r="33" spans="1:9" x14ac:dyDescent="0.35">
      <c r="A33" s="17"/>
      <c r="B33" s="22"/>
      <c r="C33" s="22"/>
      <c r="D33" s="22"/>
      <c r="E33" s="22"/>
      <c r="F33" s="22"/>
      <c r="G33" s="18" t="str">
        <f t="shared" si="0"/>
        <v>V</v>
      </c>
      <c r="H33" s="18" t="e">
        <f>IF(ISERROR(VLOOKUP(A33,Results!A:A,1,FALSE)),IF(VLOOKUP(A33,'Non Finishers'!A:A,1,FALSE)=A33,"DNS","DNF?"),"Finished")</f>
        <v>#N/A</v>
      </c>
      <c r="I33" s="22" t="str">
        <f t="shared" si="1"/>
        <v>Unaffiliated</v>
      </c>
    </row>
    <row r="34" spans="1:9" x14ac:dyDescent="0.35">
      <c r="A34" s="17"/>
      <c r="B34" s="22"/>
      <c r="C34" s="22"/>
      <c r="D34" s="22"/>
      <c r="E34" s="22"/>
      <c r="F34" s="22"/>
      <c r="G34" s="18" t="str">
        <f t="shared" si="0"/>
        <v>V</v>
      </c>
      <c r="H34" s="18" t="e">
        <f>IF(ISERROR(VLOOKUP(A34,Results!A:A,1,FALSE)),IF(VLOOKUP(A34,'Non Finishers'!A:A,1,FALSE)=A34,"DNS","DNF?"),"Finished")</f>
        <v>#N/A</v>
      </c>
      <c r="I34" s="22" t="str">
        <f t="shared" si="1"/>
        <v>Unaffiliated</v>
      </c>
    </row>
    <row r="35" spans="1:9" x14ac:dyDescent="0.35">
      <c r="A35" s="17"/>
      <c r="B35" s="22"/>
      <c r="C35" s="22"/>
      <c r="D35" s="22"/>
      <c r="E35" s="22"/>
      <c r="F35" s="22"/>
      <c r="G35" s="18" t="str">
        <f t="shared" si="0"/>
        <v>V</v>
      </c>
      <c r="H35" s="18" t="e">
        <f>IF(ISERROR(VLOOKUP(A35,Results!A:A,1,FALSE)),IF(VLOOKUP(A35,'Non Finishers'!A:A,1,FALSE)=A35,"DNS","DNF?"),"Finished")</f>
        <v>#N/A</v>
      </c>
      <c r="I35" s="22" t="str">
        <f t="shared" si="1"/>
        <v>Unaffiliated</v>
      </c>
    </row>
    <row r="36" spans="1:9" x14ac:dyDescent="0.35">
      <c r="A36" s="17"/>
      <c r="B36" s="22"/>
      <c r="C36" s="22"/>
      <c r="D36" s="22"/>
      <c r="E36" s="22"/>
      <c r="F36" s="22"/>
      <c r="G36" s="18" t="str">
        <f t="shared" si="0"/>
        <v>V</v>
      </c>
      <c r="H36" s="18" t="e">
        <f>IF(ISERROR(VLOOKUP(A36,Results!A:A,1,FALSE)),IF(VLOOKUP(A36,'Non Finishers'!A:A,1,FALSE)=A36,"DNS","DNF?"),"Finished")</f>
        <v>#N/A</v>
      </c>
      <c r="I36" s="22" t="str">
        <f t="shared" si="1"/>
        <v>Unaffiliated</v>
      </c>
    </row>
    <row r="37" spans="1:9" x14ac:dyDescent="0.35">
      <c r="A37" s="17"/>
      <c r="B37" s="22"/>
      <c r="C37" s="22"/>
      <c r="D37" s="22"/>
      <c r="E37" s="22"/>
      <c r="F37" s="22"/>
      <c r="G37" s="18" t="str">
        <f t="shared" si="0"/>
        <v>V</v>
      </c>
      <c r="H37" s="18" t="e">
        <f>IF(ISERROR(VLOOKUP(A37,Results!A:A,1,FALSE)),IF(VLOOKUP(A37,'Non Finishers'!A:A,1,FALSE)=A37,"DNS","DNF?"),"Finished")</f>
        <v>#N/A</v>
      </c>
      <c r="I37" s="22" t="str">
        <f t="shared" si="1"/>
        <v>Unaffiliated</v>
      </c>
    </row>
    <row r="38" spans="1:9" x14ac:dyDescent="0.35">
      <c r="A38" s="17"/>
      <c r="B38" s="22"/>
      <c r="C38" s="22"/>
      <c r="D38" s="22"/>
      <c r="E38" s="22"/>
      <c r="F38" s="22"/>
      <c r="G38" s="18" t="str">
        <f t="shared" si="0"/>
        <v>V</v>
      </c>
      <c r="H38" s="18" t="e">
        <f>IF(ISERROR(VLOOKUP(A38,Results!A:A,1,FALSE)),IF(VLOOKUP(A38,'Non Finishers'!A:A,1,FALSE)=A38,"DNS","DNF?"),"Finished")</f>
        <v>#N/A</v>
      </c>
      <c r="I38" s="22" t="str">
        <f t="shared" si="1"/>
        <v>Unaffiliated</v>
      </c>
    </row>
    <row r="39" spans="1:9" x14ac:dyDescent="0.35">
      <c r="A39" s="17"/>
      <c r="B39" s="22"/>
      <c r="C39" s="22"/>
      <c r="D39" s="22"/>
      <c r="E39" s="22"/>
      <c r="F39" s="22"/>
      <c r="G39" s="18" t="str">
        <f t="shared" si="0"/>
        <v>V</v>
      </c>
      <c r="H39" s="18" t="e">
        <f>IF(ISERROR(VLOOKUP(A39,Results!A:A,1,FALSE)),IF(VLOOKUP(A39,'Non Finishers'!A:A,1,FALSE)=A39,"DNS","DNF?"),"Finished")</f>
        <v>#N/A</v>
      </c>
      <c r="I39" s="22" t="str">
        <f t="shared" si="1"/>
        <v>Unaffiliated</v>
      </c>
    </row>
    <row r="40" spans="1:9" x14ac:dyDescent="0.35">
      <c r="A40" s="17"/>
      <c r="B40" s="22"/>
      <c r="C40" s="22"/>
      <c r="D40" s="22"/>
      <c r="E40" s="22"/>
      <c r="F40" s="22"/>
      <c r="G40" s="18" t="str">
        <f t="shared" si="0"/>
        <v>V</v>
      </c>
      <c r="H40" s="18" t="e">
        <f>IF(ISERROR(VLOOKUP(A40,Results!A:A,1,FALSE)),IF(VLOOKUP(A40,'Non Finishers'!A:A,1,FALSE)=A40,"DNS","DNF?"),"Finished")</f>
        <v>#N/A</v>
      </c>
      <c r="I40" s="22" t="str">
        <f t="shared" si="1"/>
        <v>Unaffiliated</v>
      </c>
    </row>
    <row r="41" spans="1:9" x14ac:dyDescent="0.35">
      <c r="A41" s="17"/>
      <c r="B41" s="22"/>
      <c r="C41" s="22"/>
      <c r="D41" s="22"/>
      <c r="E41" s="22"/>
      <c r="F41" s="22"/>
      <c r="G41" s="18" t="str">
        <f t="shared" si="0"/>
        <v>V</v>
      </c>
      <c r="H41" s="18" t="e">
        <f>IF(ISERROR(VLOOKUP(A41,Results!A:A,1,FALSE)),IF(VLOOKUP(A41,'Non Finishers'!A:A,1,FALSE)=A41,"DNS","DNF?"),"Finished")</f>
        <v>#N/A</v>
      </c>
      <c r="I41" s="22" t="str">
        <f t="shared" si="1"/>
        <v>Unaffiliated</v>
      </c>
    </row>
    <row r="42" spans="1:9" x14ac:dyDescent="0.35">
      <c r="A42" s="17"/>
      <c r="B42" s="22"/>
      <c r="C42" s="22"/>
      <c r="D42" s="22"/>
      <c r="E42" s="22"/>
      <c r="F42" s="22"/>
      <c r="G42" s="18" t="str">
        <f t="shared" si="0"/>
        <v>V</v>
      </c>
      <c r="H42" s="18" t="e">
        <f>IF(ISERROR(VLOOKUP(A42,Results!A:A,1,FALSE)),IF(VLOOKUP(A42,'Non Finishers'!A:A,1,FALSE)=A42,"DNS","DNF?"),"Finished")</f>
        <v>#N/A</v>
      </c>
      <c r="I42" s="22" t="str">
        <f t="shared" si="1"/>
        <v>Unaffiliated</v>
      </c>
    </row>
    <row r="43" spans="1:9" x14ac:dyDescent="0.35">
      <c r="A43" s="17"/>
      <c r="B43" s="22"/>
      <c r="C43" s="22"/>
      <c r="D43" s="22"/>
      <c r="E43" s="22"/>
      <c r="F43" s="22"/>
      <c r="G43" s="18" t="str">
        <f t="shared" si="0"/>
        <v>V</v>
      </c>
      <c r="H43" s="18" t="e">
        <f>IF(ISERROR(VLOOKUP(A43,Results!A:A,1,FALSE)),IF(VLOOKUP(A43,'Non Finishers'!A:A,1,FALSE)=A43,"DNS","DNF?"),"Finished")</f>
        <v>#N/A</v>
      </c>
      <c r="I43" s="22" t="str">
        <f t="shared" si="1"/>
        <v>Unaffiliated</v>
      </c>
    </row>
    <row r="44" spans="1:9" x14ac:dyDescent="0.35">
      <c r="A44" s="17"/>
      <c r="B44" s="22"/>
      <c r="C44" s="22"/>
      <c r="D44" s="22"/>
      <c r="E44" s="22"/>
      <c r="F44" s="22"/>
      <c r="G44" s="18" t="str">
        <f t="shared" si="0"/>
        <v>V</v>
      </c>
      <c r="H44" s="18" t="e">
        <f>IF(ISERROR(VLOOKUP(A44,Results!A:A,1,FALSE)),IF(VLOOKUP(A44,'Non Finishers'!A:A,1,FALSE)=A44,"DNS","DNF?"),"Finished")</f>
        <v>#N/A</v>
      </c>
      <c r="I44" s="22" t="str">
        <f t="shared" si="1"/>
        <v>Unaffiliated</v>
      </c>
    </row>
    <row r="45" spans="1:9" x14ac:dyDescent="0.35">
      <c r="A45" s="17"/>
      <c r="B45" s="22"/>
      <c r="C45" s="22"/>
      <c r="D45" s="22"/>
      <c r="E45" s="22"/>
      <c r="F45" s="22"/>
      <c r="G45" s="18" t="str">
        <f t="shared" si="0"/>
        <v>V</v>
      </c>
      <c r="H45" s="18" t="e">
        <f>IF(ISERROR(VLOOKUP(A45,Results!A:A,1,FALSE)),IF(VLOOKUP(A45,'Non Finishers'!A:A,1,FALSE)=A45,"DNS","DNF?"),"Finished")</f>
        <v>#N/A</v>
      </c>
      <c r="I45" s="22" t="str">
        <f t="shared" si="1"/>
        <v>Unaffiliated</v>
      </c>
    </row>
    <row r="46" spans="1:9" x14ac:dyDescent="0.35">
      <c r="A46" s="17"/>
      <c r="B46" s="22"/>
      <c r="C46" s="22"/>
      <c r="D46" s="22"/>
      <c r="E46" s="22"/>
      <c r="F46" s="22"/>
      <c r="G46" s="18" t="str">
        <f t="shared" si="0"/>
        <v>V</v>
      </c>
      <c r="H46" s="18" t="e">
        <f>IF(ISERROR(VLOOKUP(A46,Results!A:A,1,FALSE)),IF(VLOOKUP(A46,'Non Finishers'!A:A,1,FALSE)=A46,"DNS","DNF?"),"Finished")</f>
        <v>#N/A</v>
      </c>
      <c r="I46" s="22" t="str">
        <f t="shared" si="1"/>
        <v>Unaffiliated</v>
      </c>
    </row>
    <row r="47" spans="1:9" x14ac:dyDescent="0.35">
      <c r="A47" s="17"/>
      <c r="B47" s="22"/>
      <c r="C47" s="22"/>
      <c r="D47" s="22"/>
      <c r="E47" s="22"/>
      <c r="F47" s="22"/>
      <c r="G47" s="18" t="str">
        <f t="shared" si="0"/>
        <v>V</v>
      </c>
      <c r="H47" s="18" t="e">
        <f>IF(ISERROR(VLOOKUP(A47,Results!A:A,1,FALSE)),IF(VLOOKUP(A47,'Non Finishers'!A:A,1,FALSE)=A47,"DNS","DNF?"),"Finished")</f>
        <v>#N/A</v>
      </c>
      <c r="I47" s="22" t="str">
        <f t="shared" si="1"/>
        <v>Unaffiliated</v>
      </c>
    </row>
    <row r="48" spans="1:9" x14ac:dyDescent="0.35">
      <c r="A48" s="17"/>
      <c r="B48" s="22"/>
      <c r="C48" s="22"/>
      <c r="D48" s="22"/>
      <c r="E48" s="22"/>
      <c r="F48" s="22"/>
      <c r="G48" s="18" t="str">
        <f t="shared" si="0"/>
        <v>V</v>
      </c>
      <c r="H48" s="18" t="e">
        <f>IF(ISERROR(VLOOKUP(A48,Results!A:A,1,FALSE)),IF(VLOOKUP(A48,'Non Finishers'!A:A,1,FALSE)=A48,"DNS","DNF?"),"Finished")</f>
        <v>#N/A</v>
      </c>
      <c r="I48" s="22" t="str">
        <f t="shared" si="1"/>
        <v>Unaffiliated</v>
      </c>
    </row>
    <row r="49" spans="1:9" x14ac:dyDescent="0.35">
      <c r="A49" s="17"/>
      <c r="B49" s="22"/>
      <c r="C49" s="22"/>
      <c r="D49" s="22"/>
      <c r="E49" s="22"/>
      <c r="F49" s="22"/>
      <c r="G49" s="18" t="str">
        <f t="shared" si="0"/>
        <v>V</v>
      </c>
      <c r="H49" s="18" t="e">
        <f>IF(ISERROR(VLOOKUP(A49,Results!A:A,1,FALSE)),IF(VLOOKUP(A49,'Non Finishers'!A:A,1,FALSE)=A49,"DNS","DNF?"),"Finished")</f>
        <v>#N/A</v>
      </c>
      <c r="I49" s="22" t="str">
        <f t="shared" si="1"/>
        <v>Unaffiliated</v>
      </c>
    </row>
    <row r="50" spans="1:9" x14ac:dyDescent="0.35">
      <c r="A50" s="17"/>
      <c r="B50" s="22"/>
      <c r="C50" s="22"/>
      <c r="D50" s="22"/>
      <c r="E50" s="22"/>
      <c r="F50" s="22"/>
      <c r="G50" s="18" t="str">
        <f t="shared" si="0"/>
        <v>V</v>
      </c>
      <c r="H50" s="18" t="e">
        <f>IF(ISERROR(VLOOKUP(A50,Results!A:A,1,FALSE)),IF(VLOOKUP(A50,'Non Finishers'!A:A,1,FALSE)=A50,"DNS","DNF?"),"Finished")</f>
        <v>#N/A</v>
      </c>
      <c r="I50" s="22" t="str">
        <f t="shared" si="1"/>
        <v>Unaffiliated</v>
      </c>
    </row>
    <row r="51" spans="1:9" x14ac:dyDescent="0.35">
      <c r="A51" s="17"/>
      <c r="B51" s="22"/>
      <c r="C51" s="22"/>
      <c r="D51" s="22"/>
      <c r="E51" s="22"/>
      <c r="F51" s="22"/>
      <c r="G51" s="18" t="str">
        <f t="shared" si="0"/>
        <v>V</v>
      </c>
      <c r="H51" s="18" t="e">
        <f>IF(ISERROR(VLOOKUP(A51,Results!A:A,1,FALSE)),IF(VLOOKUP(A51,'Non Finishers'!A:A,1,FALSE)=A51,"DNS","DNF?"),"Finished")</f>
        <v>#N/A</v>
      </c>
      <c r="I51" s="22" t="str">
        <f t="shared" si="1"/>
        <v>Unaffiliated</v>
      </c>
    </row>
    <row r="52" spans="1:9" x14ac:dyDescent="0.35">
      <c r="A52" s="17"/>
      <c r="B52" s="22"/>
      <c r="C52" s="22"/>
      <c r="D52" s="22"/>
      <c r="E52" s="22"/>
      <c r="F52" s="22"/>
      <c r="G52" s="18" t="str">
        <f t="shared" si="0"/>
        <v>V</v>
      </c>
      <c r="H52" s="18" t="e">
        <f>IF(ISERROR(VLOOKUP(A52,Results!A:A,1,FALSE)),IF(VLOOKUP(A52,'Non Finishers'!A:A,1,FALSE)=A52,"DNS","DNF?"),"Finished")</f>
        <v>#N/A</v>
      </c>
      <c r="I52" s="22" t="str">
        <f t="shared" si="1"/>
        <v>Unaffiliated</v>
      </c>
    </row>
    <row r="53" spans="1:9" x14ac:dyDescent="0.35">
      <c r="A53" s="17"/>
      <c r="B53" s="22"/>
      <c r="C53" s="22"/>
      <c r="D53" s="22"/>
      <c r="E53" s="22"/>
      <c r="F53" s="22"/>
      <c r="G53" s="18" t="str">
        <f t="shared" si="0"/>
        <v>V</v>
      </c>
      <c r="H53" s="18" t="e">
        <f>IF(ISERROR(VLOOKUP(A53,Results!A:A,1,FALSE)),IF(VLOOKUP(A53,'Non Finishers'!A:A,1,FALSE)=A53,"DNS","DNF?"),"Finished")</f>
        <v>#N/A</v>
      </c>
      <c r="I53" s="22" t="str">
        <f t="shared" si="1"/>
        <v>Unaffiliated</v>
      </c>
    </row>
    <row r="54" spans="1:9" x14ac:dyDescent="0.35">
      <c r="A54" s="17"/>
      <c r="B54" s="22"/>
      <c r="C54" s="22"/>
      <c r="D54" s="22"/>
      <c r="E54" s="22"/>
      <c r="F54" s="22"/>
      <c r="G54" s="18" t="str">
        <f t="shared" si="0"/>
        <v>V</v>
      </c>
      <c r="H54" s="18" t="e">
        <f>IF(ISERROR(VLOOKUP(A54,Results!A:A,1,FALSE)),IF(VLOOKUP(A54,'Non Finishers'!A:A,1,FALSE)=A54,"DNS","DNF?"),"Finished")</f>
        <v>#N/A</v>
      </c>
      <c r="I54" s="22" t="str">
        <f t="shared" si="1"/>
        <v>Unaffiliated</v>
      </c>
    </row>
    <row r="55" spans="1:9" x14ac:dyDescent="0.35">
      <c r="A55" s="17"/>
      <c r="B55" s="22"/>
      <c r="C55" s="22"/>
      <c r="D55" s="22"/>
      <c r="E55" s="22"/>
      <c r="F55" s="22"/>
      <c r="G55" s="18" t="str">
        <f t="shared" si="0"/>
        <v>V</v>
      </c>
      <c r="H55" s="18" t="e">
        <f>IF(ISERROR(VLOOKUP(A55,Results!A:A,1,FALSE)),IF(VLOOKUP(A55,'Non Finishers'!A:A,1,FALSE)=A55,"DNS","DNF?"),"Finished")</f>
        <v>#N/A</v>
      </c>
      <c r="I55" s="22" t="str">
        <f t="shared" si="1"/>
        <v>Unaffiliated</v>
      </c>
    </row>
    <row r="56" spans="1:9" x14ac:dyDescent="0.35">
      <c r="A56" s="17"/>
      <c r="B56" s="22"/>
      <c r="C56" s="22"/>
      <c r="D56" s="22"/>
      <c r="E56" s="22"/>
      <c r="F56" s="22"/>
      <c r="G56" s="18" t="str">
        <f t="shared" si="0"/>
        <v>V</v>
      </c>
      <c r="H56" s="18" t="e">
        <f>IF(ISERROR(VLOOKUP(A56,Results!A:A,1,FALSE)),IF(VLOOKUP(A56,'Non Finishers'!A:A,1,FALSE)=A56,"DNS","DNF?"),"Finished")</f>
        <v>#N/A</v>
      </c>
      <c r="I56" s="22" t="str">
        <f t="shared" si="1"/>
        <v>Unaffiliated</v>
      </c>
    </row>
    <row r="57" spans="1:9" x14ac:dyDescent="0.35">
      <c r="A57" s="17"/>
      <c r="B57" s="22"/>
      <c r="C57" s="22"/>
      <c r="D57" s="22"/>
      <c r="E57" s="22"/>
      <c r="F57" s="22"/>
      <c r="G57" s="18" t="str">
        <f t="shared" si="0"/>
        <v>V</v>
      </c>
      <c r="H57" s="18" t="e">
        <f>IF(ISERROR(VLOOKUP(A57,Results!A:A,1,FALSE)),IF(VLOOKUP(A57,'Non Finishers'!A:A,1,FALSE)=A57,"DNS","DNF?"),"Finished")</f>
        <v>#N/A</v>
      </c>
      <c r="I57" s="22" t="str">
        <f t="shared" si="1"/>
        <v>Unaffiliated</v>
      </c>
    </row>
    <row r="58" spans="1:9" x14ac:dyDescent="0.35">
      <c r="A58" s="17"/>
      <c r="B58" s="22"/>
      <c r="C58" s="22"/>
      <c r="D58" s="22"/>
      <c r="E58" s="22"/>
      <c r="F58" s="22"/>
      <c r="G58" s="18" t="str">
        <f t="shared" si="0"/>
        <v>V</v>
      </c>
      <c r="H58" s="18" t="e">
        <f>IF(ISERROR(VLOOKUP(A58,Results!A:A,1,FALSE)),IF(VLOOKUP(A58,'Non Finishers'!A:A,1,FALSE)=A58,"DNS","DNF?"),"Finished")</f>
        <v>#N/A</v>
      </c>
      <c r="I58" s="22" t="str">
        <f t="shared" si="1"/>
        <v>Unaffiliated</v>
      </c>
    </row>
    <row r="59" spans="1:9" x14ac:dyDescent="0.35">
      <c r="A59" s="17"/>
      <c r="B59" s="22"/>
      <c r="C59" s="22"/>
      <c r="D59" s="22"/>
      <c r="E59" s="22"/>
      <c r="F59" s="22"/>
      <c r="G59" s="18" t="str">
        <f t="shared" si="0"/>
        <v>V</v>
      </c>
      <c r="H59" s="18" t="e">
        <f>IF(ISERROR(VLOOKUP(A59,Results!A:A,1,FALSE)),IF(VLOOKUP(A59,'Non Finishers'!A:A,1,FALSE)=A59,"DNS","DNF?"),"Finished")</f>
        <v>#N/A</v>
      </c>
      <c r="I59" s="22" t="str">
        <f t="shared" si="1"/>
        <v>Unaffiliated</v>
      </c>
    </row>
    <row r="60" spans="1:9" x14ac:dyDescent="0.35">
      <c r="A60" s="17"/>
      <c r="B60" s="22"/>
      <c r="C60" s="22"/>
      <c r="D60" s="22"/>
      <c r="E60" s="22"/>
      <c r="F60" s="22"/>
      <c r="G60" s="18" t="str">
        <f t="shared" si="0"/>
        <v>V</v>
      </c>
      <c r="H60" s="18" t="e">
        <f>IF(ISERROR(VLOOKUP(A60,Results!A:A,1,FALSE)),IF(VLOOKUP(A60,'Non Finishers'!A:A,1,FALSE)=A60,"DNS","DNF?"),"Finished")</f>
        <v>#N/A</v>
      </c>
      <c r="I60" s="22" t="str">
        <f t="shared" si="1"/>
        <v>Unaffiliated</v>
      </c>
    </row>
    <row r="61" spans="1:9" x14ac:dyDescent="0.35">
      <c r="A61" s="17"/>
      <c r="B61" s="22"/>
      <c r="C61" s="22"/>
      <c r="D61" s="22"/>
      <c r="E61" s="22"/>
      <c r="F61" s="22"/>
      <c r="G61" s="18" t="str">
        <f t="shared" si="0"/>
        <v>V</v>
      </c>
      <c r="H61" s="18" t="e">
        <f>IF(ISERROR(VLOOKUP(A61,Results!A:A,1,FALSE)),IF(VLOOKUP(A61,'Non Finishers'!A:A,1,FALSE)=A61,"DNS","DNF?"),"Finished")</f>
        <v>#N/A</v>
      </c>
      <c r="I61" s="22" t="str">
        <f t="shared" si="1"/>
        <v>Unaffiliated</v>
      </c>
    </row>
    <row r="62" spans="1:9" x14ac:dyDescent="0.35">
      <c r="A62" s="17"/>
      <c r="B62" s="22"/>
      <c r="C62" s="22"/>
      <c r="D62" s="22"/>
      <c r="E62" s="22"/>
      <c r="F62" s="22"/>
      <c r="G62" s="18" t="str">
        <f t="shared" si="0"/>
        <v>V</v>
      </c>
      <c r="H62" s="18" t="e">
        <f>IF(ISERROR(VLOOKUP(A62,Results!A:A,1,FALSE)),IF(VLOOKUP(A62,'Non Finishers'!A:A,1,FALSE)=A62,"DNS","DNF?"),"Finished")</f>
        <v>#N/A</v>
      </c>
      <c r="I62" s="22" t="str">
        <f t="shared" si="1"/>
        <v>Unaffiliated</v>
      </c>
    </row>
    <row r="63" spans="1:9" x14ac:dyDescent="0.35">
      <c r="A63" s="17"/>
      <c r="B63" s="22"/>
      <c r="C63" s="22"/>
      <c r="D63" s="22"/>
      <c r="E63" s="22"/>
      <c r="F63" s="22"/>
      <c r="G63" s="18" t="str">
        <f t="shared" si="0"/>
        <v>V</v>
      </c>
      <c r="H63" s="18" t="e">
        <f>IF(ISERROR(VLOOKUP(A63,Results!A:A,1,FALSE)),IF(VLOOKUP(A63,'Non Finishers'!A:A,1,FALSE)=A63,"DNS","DNF?"),"Finished")</f>
        <v>#N/A</v>
      </c>
      <c r="I63" s="22" t="str">
        <f t="shared" si="1"/>
        <v>Unaffiliated</v>
      </c>
    </row>
    <row r="64" spans="1:9" x14ac:dyDescent="0.35">
      <c r="A64" s="17"/>
      <c r="B64" s="22"/>
      <c r="C64" s="22"/>
      <c r="D64" s="22"/>
      <c r="E64" s="22"/>
      <c r="F64" s="22"/>
      <c r="G64" s="18" t="str">
        <f t="shared" si="0"/>
        <v>V</v>
      </c>
      <c r="H64" s="18" t="e">
        <f>IF(ISERROR(VLOOKUP(A64,Results!A:A,1,FALSE)),IF(VLOOKUP(A64,'Non Finishers'!A:A,1,FALSE)=A64,"DNS","DNF?"),"Finished")</f>
        <v>#N/A</v>
      </c>
      <c r="I64" s="22" t="str">
        <f t="shared" si="1"/>
        <v>Unaffiliated</v>
      </c>
    </row>
    <row r="65" spans="1:9" x14ac:dyDescent="0.35">
      <c r="A65" s="17"/>
      <c r="B65" s="22"/>
      <c r="C65" s="22"/>
      <c r="D65" s="22"/>
      <c r="E65" s="22"/>
      <c r="F65" s="22"/>
      <c r="G65" s="18" t="str">
        <f t="shared" si="0"/>
        <v>V</v>
      </c>
      <c r="H65" s="18" t="e">
        <f>IF(ISERROR(VLOOKUP(A65,Results!A:A,1,FALSE)),IF(VLOOKUP(A65,'Non Finishers'!A:A,1,FALSE)=A65,"DNS","DNF?"),"Finished")</f>
        <v>#N/A</v>
      </c>
      <c r="I65" s="22" t="str">
        <f t="shared" si="1"/>
        <v>Unaffiliated</v>
      </c>
    </row>
    <row r="66" spans="1:9" x14ac:dyDescent="0.35">
      <c r="A66" s="17"/>
      <c r="B66" s="22"/>
      <c r="C66" s="22"/>
      <c r="D66" s="22"/>
      <c r="E66" s="22"/>
      <c r="F66" s="22"/>
      <c r="G66" s="18" t="str">
        <f t="shared" ref="G66:G129" si="2">IF(F66="Junior",LEFT(D66,1)&amp;"J",IF(F66="Senior",LEFT(D66,1)&amp;"S",LEFT(D66,1)&amp;"V"&amp;LEFT(F66,2)))</f>
        <v>V</v>
      </c>
      <c r="H66" s="18" t="e">
        <f>IF(ISERROR(VLOOKUP(A66,Results!A:A,1,FALSE)),IF(VLOOKUP(A66,'Non Finishers'!A:A,1,FALSE)=A66,"DNS","DNF?"),"Finished")</f>
        <v>#N/A</v>
      </c>
      <c r="I66" s="22" t="str">
        <f t="shared" ref="I66:I129" si="3">IF(E66="","Unaffiliated","Affiliated")</f>
        <v>Unaffiliated</v>
      </c>
    </row>
    <row r="67" spans="1:9" x14ac:dyDescent="0.35">
      <c r="A67" s="17"/>
      <c r="B67" s="22"/>
      <c r="C67" s="22"/>
      <c r="D67" s="22"/>
      <c r="E67" s="22"/>
      <c r="F67" s="22"/>
      <c r="G67" s="18" t="str">
        <f t="shared" si="2"/>
        <v>V</v>
      </c>
      <c r="H67" s="18" t="e">
        <f>IF(ISERROR(VLOOKUP(A67,Results!A:A,1,FALSE)),IF(VLOOKUP(A67,'Non Finishers'!A:A,1,FALSE)=A67,"DNS","DNF?"),"Finished")</f>
        <v>#N/A</v>
      </c>
      <c r="I67" s="22" t="str">
        <f t="shared" si="3"/>
        <v>Unaffiliated</v>
      </c>
    </row>
    <row r="68" spans="1:9" x14ac:dyDescent="0.35">
      <c r="A68" s="17"/>
      <c r="B68" s="22"/>
      <c r="C68" s="22"/>
      <c r="D68" s="22"/>
      <c r="E68" s="22"/>
      <c r="F68" s="22"/>
      <c r="G68" s="18" t="str">
        <f t="shared" si="2"/>
        <v>V</v>
      </c>
      <c r="H68" s="18" t="e">
        <f>IF(ISERROR(VLOOKUP(A68,Results!A:A,1,FALSE)),IF(VLOOKUP(A68,'Non Finishers'!A:A,1,FALSE)=A68,"DNS","DNF?"),"Finished")</f>
        <v>#N/A</v>
      </c>
      <c r="I68" s="22" t="str">
        <f t="shared" si="3"/>
        <v>Unaffiliated</v>
      </c>
    </row>
    <row r="69" spans="1:9" x14ac:dyDescent="0.35">
      <c r="A69" s="17"/>
      <c r="B69" s="22"/>
      <c r="C69" s="22"/>
      <c r="D69" s="22"/>
      <c r="E69" s="22"/>
      <c r="F69" s="22"/>
      <c r="G69" s="18" t="str">
        <f t="shared" si="2"/>
        <v>V</v>
      </c>
      <c r="H69" s="18" t="e">
        <f>IF(ISERROR(VLOOKUP(A69,Results!A:A,1,FALSE)),IF(VLOOKUP(A69,'Non Finishers'!A:A,1,FALSE)=A69,"DNS","DNF?"),"Finished")</f>
        <v>#N/A</v>
      </c>
      <c r="I69" s="22" t="str">
        <f t="shared" si="3"/>
        <v>Unaffiliated</v>
      </c>
    </row>
    <row r="70" spans="1:9" x14ac:dyDescent="0.35">
      <c r="A70" s="17"/>
      <c r="B70" s="22"/>
      <c r="C70" s="22"/>
      <c r="D70" s="22"/>
      <c r="E70" s="22"/>
      <c r="F70" s="22"/>
      <c r="G70" s="18" t="str">
        <f t="shared" si="2"/>
        <v>V</v>
      </c>
      <c r="H70" s="18" t="e">
        <f>IF(ISERROR(VLOOKUP(A70,Results!A:A,1,FALSE)),IF(VLOOKUP(A70,'Non Finishers'!A:A,1,FALSE)=A70,"DNS","DNF?"),"Finished")</f>
        <v>#N/A</v>
      </c>
      <c r="I70" s="22" t="str">
        <f t="shared" si="3"/>
        <v>Unaffiliated</v>
      </c>
    </row>
    <row r="71" spans="1:9" x14ac:dyDescent="0.35">
      <c r="A71" s="17"/>
      <c r="B71" s="22"/>
      <c r="C71" s="22"/>
      <c r="D71" s="22"/>
      <c r="E71" s="22"/>
      <c r="F71" s="22"/>
      <c r="G71" s="18" t="str">
        <f t="shared" si="2"/>
        <v>V</v>
      </c>
      <c r="H71" s="18" t="e">
        <f>IF(ISERROR(VLOOKUP(A71,Results!A:A,1,FALSE)),IF(VLOOKUP(A71,'Non Finishers'!A:A,1,FALSE)=A71,"DNS","DNF?"),"Finished")</f>
        <v>#N/A</v>
      </c>
      <c r="I71" s="22" t="str">
        <f t="shared" si="3"/>
        <v>Unaffiliated</v>
      </c>
    </row>
    <row r="72" spans="1:9" x14ac:dyDescent="0.35">
      <c r="A72" s="17"/>
      <c r="B72" s="22"/>
      <c r="C72" s="22"/>
      <c r="D72" s="22"/>
      <c r="E72" s="22"/>
      <c r="F72" s="22"/>
      <c r="G72" s="18" t="str">
        <f t="shared" si="2"/>
        <v>V</v>
      </c>
      <c r="H72" s="18" t="e">
        <f>IF(ISERROR(VLOOKUP(A72,Results!A:A,1,FALSE)),IF(VLOOKUP(A72,'Non Finishers'!A:A,1,FALSE)=A72,"DNS","DNF?"),"Finished")</f>
        <v>#N/A</v>
      </c>
      <c r="I72" s="22" t="str">
        <f t="shared" si="3"/>
        <v>Unaffiliated</v>
      </c>
    </row>
    <row r="73" spans="1:9" x14ac:dyDescent="0.35">
      <c r="A73" s="17"/>
      <c r="B73" s="22"/>
      <c r="C73" s="22"/>
      <c r="D73" s="22"/>
      <c r="E73" s="22"/>
      <c r="F73" s="22"/>
      <c r="G73" s="18" t="str">
        <f t="shared" si="2"/>
        <v>V</v>
      </c>
      <c r="H73" s="18" t="e">
        <f>IF(ISERROR(VLOOKUP(A73,Results!A:A,1,FALSE)),IF(VLOOKUP(A73,'Non Finishers'!A:A,1,FALSE)=A73,"DNS","DNF?"),"Finished")</f>
        <v>#N/A</v>
      </c>
      <c r="I73" s="22" t="str">
        <f t="shared" si="3"/>
        <v>Unaffiliated</v>
      </c>
    </row>
    <row r="74" spans="1:9" x14ac:dyDescent="0.35">
      <c r="A74" s="17"/>
      <c r="B74" s="22"/>
      <c r="C74" s="22"/>
      <c r="D74" s="22"/>
      <c r="E74" s="22"/>
      <c r="F74" s="22"/>
      <c r="G74" s="18" t="str">
        <f t="shared" si="2"/>
        <v>V</v>
      </c>
      <c r="H74" s="18" t="e">
        <f>IF(ISERROR(VLOOKUP(A74,Results!A:A,1,FALSE)),IF(VLOOKUP(A74,'Non Finishers'!A:A,1,FALSE)=A74,"DNS","DNF?"),"Finished")</f>
        <v>#N/A</v>
      </c>
      <c r="I74" s="22" t="str">
        <f t="shared" si="3"/>
        <v>Unaffiliated</v>
      </c>
    </row>
    <row r="75" spans="1:9" x14ac:dyDescent="0.35">
      <c r="A75" s="17"/>
      <c r="B75" s="22"/>
      <c r="C75" s="22"/>
      <c r="D75" s="22"/>
      <c r="E75" s="22"/>
      <c r="F75" s="22"/>
      <c r="G75" s="18" t="str">
        <f t="shared" si="2"/>
        <v>V</v>
      </c>
      <c r="H75" s="18" t="e">
        <f>IF(ISERROR(VLOOKUP(A75,Results!A:A,1,FALSE)),IF(VLOOKUP(A75,'Non Finishers'!A:A,1,FALSE)=A75,"DNS","DNF?"),"Finished")</f>
        <v>#N/A</v>
      </c>
      <c r="I75" s="22" t="str">
        <f t="shared" si="3"/>
        <v>Unaffiliated</v>
      </c>
    </row>
    <row r="76" spans="1:9" x14ac:dyDescent="0.35">
      <c r="A76" s="17"/>
      <c r="B76" s="22"/>
      <c r="C76" s="22"/>
      <c r="D76" s="22"/>
      <c r="E76" s="22"/>
      <c r="F76" s="22"/>
      <c r="G76" s="18" t="str">
        <f t="shared" si="2"/>
        <v>V</v>
      </c>
      <c r="H76" s="18" t="e">
        <f>IF(ISERROR(VLOOKUP(A76,Results!A:A,1,FALSE)),IF(VLOOKUP(A76,'Non Finishers'!A:A,1,FALSE)=A76,"DNS","DNF?"),"Finished")</f>
        <v>#N/A</v>
      </c>
      <c r="I76" s="22" t="str">
        <f t="shared" si="3"/>
        <v>Unaffiliated</v>
      </c>
    </row>
    <row r="77" spans="1:9" x14ac:dyDescent="0.35">
      <c r="A77" s="17"/>
      <c r="B77" s="22"/>
      <c r="C77" s="22"/>
      <c r="D77" s="22"/>
      <c r="E77" s="22"/>
      <c r="F77" s="22"/>
      <c r="G77" s="18" t="str">
        <f t="shared" si="2"/>
        <v>V</v>
      </c>
      <c r="H77" s="18" t="e">
        <f>IF(ISERROR(VLOOKUP(A77,Results!A:A,1,FALSE)),IF(VLOOKUP(A77,'Non Finishers'!A:A,1,FALSE)=A77,"DNS","DNF?"),"Finished")</f>
        <v>#N/A</v>
      </c>
      <c r="I77" s="22" t="str">
        <f t="shared" si="3"/>
        <v>Unaffiliated</v>
      </c>
    </row>
    <row r="78" spans="1:9" x14ac:dyDescent="0.35">
      <c r="A78" s="17"/>
      <c r="B78" s="22"/>
      <c r="C78" s="22"/>
      <c r="D78" s="22"/>
      <c r="E78" s="22"/>
      <c r="F78" s="22"/>
      <c r="G78" s="18" t="str">
        <f t="shared" si="2"/>
        <v>V</v>
      </c>
      <c r="H78" s="18" t="e">
        <f>IF(ISERROR(VLOOKUP(A78,Results!A:A,1,FALSE)),IF(VLOOKUP(A78,'Non Finishers'!A:A,1,FALSE)=A78,"DNS","DNF?"),"Finished")</f>
        <v>#N/A</v>
      </c>
      <c r="I78" s="22" t="str">
        <f t="shared" si="3"/>
        <v>Unaffiliated</v>
      </c>
    </row>
    <row r="79" spans="1:9" x14ac:dyDescent="0.35">
      <c r="A79" s="17"/>
      <c r="B79" s="22"/>
      <c r="C79" s="22"/>
      <c r="D79" s="22"/>
      <c r="E79" s="18"/>
      <c r="F79" s="22"/>
      <c r="G79" s="18" t="str">
        <f t="shared" si="2"/>
        <v>V</v>
      </c>
      <c r="H79" s="18" t="e">
        <f>IF(ISERROR(VLOOKUP(A79,Results!A:A,1,FALSE)),IF(VLOOKUP(A79,'Non Finishers'!A:A,1,FALSE)=A79,"DNS","DNF?"),"Finished")</f>
        <v>#N/A</v>
      </c>
      <c r="I79" s="22" t="str">
        <f t="shared" si="3"/>
        <v>Unaffiliated</v>
      </c>
    </row>
    <row r="80" spans="1:9" x14ac:dyDescent="0.35">
      <c r="A80" s="17"/>
      <c r="B80" s="22"/>
      <c r="C80" s="22"/>
      <c r="D80" s="22"/>
      <c r="E80" s="22"/>
      <c r="F80" s="22"/>
      <c r="G80" s="18" t="str">
        <f t="shared" si="2"/>
        <v>V</v>
      </c>
      <c r="H80" s="18" t="e">
        <f>IF(ISERROR(VLOOKUP(A80,Results!A:A,1,FALSE)),IF(VLOOKUP(A80,'Non Finishers'!A:A,1,FALSE)=A80,"DNS","DNF?"),"Finished")</f>
        <v>#N/A</v>
      </c>
      <c r="I80" s="22" t="str">
        <f t="shared" si="3"/>
        <v>Unaffiliated</v>
      </c>
    </row>
    <row r="81" spans="1:9" x14ac:dyDescent="0.35">
      <c r="A81" s="17"/>
      <c r="B81" s="22"/>
      <c r="C81" s="22"/>
      <c r="D81" s="22"/>
      <c r="E81" s="22"/>
      <c r="F81" s="22"/>
      <c r="G81" s="18" t="str">
        <f t="shared" si="2"/>
        <v>V</v>
      </c>
      <c r="H81" s="18" t="e">
        <f>IF(ISERROR(VLOOKUP(A81,Results!A:A,1,FALSE)),IF(VLOOKUP(A81,'Non Finishers'!A:A,1,FALSE)=A81,"DNS","DNF?"),"Finished")</f>
        <v>#N/A</v>
      </c>
      <c r="I81" s="22" t="str">
        <f t="shared" si="3"/>
        <v>Unaffiliated</v>
      </c>
    </row>
    <row r="82" spans="1:9" x14ac:dyDescent="0.35">
      <c r="A82" s="17"/>
      <c r="B82" s="22"/>
      <c r="C82" s="22"/>
      <c r="D82" s="22"/>
      <c r="E82" s="22"/>
      <c r="F82" s="22"/>
      <c r="G82" s="18" t="str">
        <f t="shared" si="2"/>
        <v>V</v>
      </c>
      <c r="H82" s="18" t="e">
        <f>IF(ISERROR(VLOOKUP(A82,Results!A:A,1,FALSE)),IF(VLOOKUP(A82,'Non Finishers'!A:A,1,FALSE)=A82,"DNS","DNF?"),"Finished")</f>
        <v>#N/A</v>
      </c>
      <c r="I82" s="22" t="str">
        <f t="shared" si="3"/>
        <v>Unaffiliated</v>
      </c>
    </row>
    <row r="83" spans="1:9" x14ac:dyDescent="0.35">
      <c r="A83" s="17"/>
      <c r="B83" s="22"/>
      <c r="C83" s="22"/>
      <c r="D83" s="22"/>
      <c r="E83" s="22"/>
      <c r="F83" s="22"/>
      <c r="G83" s="18" t="str">
        <f t="shared" si="2"/>
        <v>V</v>
      </c>
      <c r="H83" s="18" t="e">
        <f>IF(ISERROR(VLOOKUP(A83,Results!A:A,1,FALSE)),IF(VLOOKUP(A83,'Non Finishers'!A:A,1,FALSE)=A83,"DNS","DNF?"),"Finished")</f>
        <v>#N/A</v>
      </c>
      <c r="I83" s="22" t="str">
        <f t="shared" si="3"/>
        <v>Unaffiliated</v>
      </c>
    </row>
    <row r="84" spans="1:9" x14ac:dyDescent="0.35">
      <c r="A84" s="17"/>
      <c r="B84" s="22"/>
      <c r="C84" s="22"/>
      <c r="D84" s="22"/>
      <c r="E84" s="22"/>
      <c r="F84" s="22"/>
      <c r="G84" s="18" t="str">
        <f t="shared" si="2"/>
        <v>V</v>
      </c>
      <c r="H84" s="18" t="e">
        <f>IF(ISERROR(VLOOKUP(A84,Results!A:A,1,FALSE)),IF(VLOOKUP(A84,'Non Finishers'!A:A,1,FALSE)=A84,"DNS","DNF?"),"Finished")</f>
        <v>#N/A</v>
      </c>
      <c r="I84" s="22" t="str">
        <f t="shared" si="3"/>
        <v>Unaffiliated</v>
      </c>
    </row>
    <row r="85" spans="1:9" x14ac:dyDescent="0.35">
      <c r="A85" s="17"/>
      <c r="B85" s="22"/>
      <c r="C85" s="22"/>
      <c r="D85" s="22"/>
      <c r="E85" s="22"/>
      <c r="F85" s="22"/>
      <c r="G85" s="18" t="str">
        <f t="shared" si="2"/>
        <v>V</v>
      </c>
      <c r="H85" s="18" t="e">
        <f>IF(ISERROR(VLOOKUP(A85,Results!A:A,1,FALSE)),IF(VLOOKUP(A85,'Non Finishers'!A:A,1,FALSE)=A85,"DNS","DNF?"),"Finished")</f>
        <v>#N/A</v>
      </c>
      <c r="I85" s="22" t="str">
        <f t="shared" si="3"/>
        <v>Unaffiliated</v>
      </c>
    </row>
    <row r="86" spans="1:9" x14ac:dyDescent="0.35">
      <c r="A86" s="17"/>
      <c r="B86" s="22"/>
      <c r="C86" s="22"/>
      <c r="D86" s="22"/>
      <c r="E86" s="22"/>
      <c r="F86" s="22"/>
      <c r="G86" s="18" t="str">
        <f t="shared" si="2"/>
        <v>V</v>
      </c>
      <c r="H86" s="18" t="e">
        <f>IF(ISERROR(VLOOKUP(A86,Results!A:A,1,FALSE)),IF(VLOOKUP(A86,'Non Finishers'!A:A,1,FALSE)=A86,"DNS","DNF?"),"Finished")</f>
        <v>#N/A</v>
      </c>
      <c r="I86" s="22" t="str">
        <f t="shared" si="3"/>
        <v>Unaffiliated</v>
      </c>
    </row>
    <row r="87" spans="1:9" x14ac:dyDescent="0.35">
      <c r="A87" s="17"/>
      <c r="B87" s="22"/>
      <c r="C87" s="22"/>
      <c r="D87" s="22"/>
      <c r="E87" s="22"/>
      <c r="F87" s="22"/>
      <c r="G87" s="18" t="str">
        <f t="shared" si="2"/>
        <v>V</v>
      </c>
      <c r="H87" s="18" t="e">
        <f>IF(ISERROR(VLOOKUP(A87,Results!A:A,1,FALSE)),IF(VLOOKUP(A87,'Non Finishers'!A:A,1,FALSE)=A87,"DNS","DNF?"),"Finished")</f>
        <v>#N/A</v>
      </c>
      <c r="I87" s="22" t="str">
        <f t="shared" si="3"/>
        <v>Unaffiliated</v>
      </c>
    </row>
    <row r="88" spans="1:9" x14ac:dyDescent="0.35">
      <c r="A88" s="17"/>
      <c r="B88" s="22"/>
      <c r="C88" s="22"/>
      <c r="D88" s="22"/>
      <c r="E88" s="22"/>
      <c r="F88" s="22"/>
      <c r="G88" s="18" t="str">
        <f t="shared" si="2"/>
        <v>V</v>
      </c>
      <c r="H88" s="18" t="e">
        <f>IF(ISERROR(VLOOKUP(A88,Results!A:A,1,FALSE)),IF(VLOOKUP(A88,'Non Finishers'!A:A,1,FALSE)=A88,"DNS","DNF?"),"Finished")</f>
        <v>#N/A</v>
      </c>
      <c r="I88" s="22" t="str">
        <f t="shared" si="3"/>
        <v>Unaffiliated</v>
      </c>
    </row>
    <row r="89" spans="1:9" x14ac:dyDescent="0.35">
      <c r="A89" s="17"/>
      <c r="B89" s="22"/>
      <c r="C89" s="22"/>
      <c r="D89" s="22"/>
      <c r="E89" s="22"/>
      <c r="F89" s="22"/>
      <c r="G89" s="18" t="str">
        <f t="shared" si="2"/>
        <v>V</v>
      </c>
      <c r="H89" s="18" t="e">
        <f>IF(ISERROR(VLOOKUP(A89,Results!A:A,1,FALSE)),IF(VLOOKUP(A89,'Non Finishers'!A:A,1,FALSE)=A89,"DNS","DNF?"),"Finished")</f>
        <v>#N/A</v>
      </c>
      <c r="I89" s="22" t="str">
        <f t="shared" si="3"/>
        <v>Unaffiliated</v>
      </c>
    </row>
    <row r="90" spans="1:9" x14ac:dyDescent="0.35">
      <c r="A90" s="17"/>
      <c r="B90" s="22"/>
      <c r="C90" s="22"/>
      <c r="D90" s="22"/>
      <c r="E90" s="22"/>
      <c r="F90" s="22"/>
      <c r="G90" s="18" t="str">
        <f t="shared" si="2"/>
        <v>V</v>
      </c>
      <c r="H90" s="18" t="e">
        <f>IF(ISERROR(VLOOKUP(A90,Results!A:A,1,FALSE)),IF(VLOOKUP(A90,'Non Finishers'!A:A,1,FALSE)=A90,"DNS","DNF?"),"Finished")</f>
        <v>#N/A</v>
      </c>
      <c r="I90" s="22" t="str">
        <f t="shared" si="3"/>
        <v>Unaffiliated</v>
      </c>
    </row>
    <row r="91" spans="1:9" x14ac:dyDescent="0.35">
      <c r="A91" s="17"/>
      <c r="B91" s="22"/>
      <c r="C91" s="22"/>
      <c r="D91" s="22"/>
      <c r="E91" s="22"/>
      <c r="F91" s="22"/>
      <c r="G91" s="18" t="str">
        <f t="shared" si="2"/>
        <v>V</v>
      </c>
      <c r="H91" s="18" t="e">
        <f>IF(ISERROR(VLOOKUP(A91,Results!A:A,1,FALSE)),IF(VLOOKUP(A91,'Non Finishers'!A:A,1,FALSE)=A91,"DNS","DNF?"),"Finished")</f>
        <v>#N/A</v>
      </c>
      <c r="I91" s="22" t="str">
        <f t="shared" si="3"/>
        <v>Unaffiliated</v>
      </c>
    </row>
    <row r="92" spans="1:9" x14ac:dyDescent="0.35">
      <c r="A92" s="17"/>
      <c r="B92" s="22"/>
      <c r="C92" s="22"/>
      <c r="D92" s="22"/>
      <c r="E92" s="22"/>
      <c r="F92" s="22"/>
      <c r="G92" s="18" t="str">
        <f t="shared" si="2"/>
        <v>V</v>
      </c>
      <c r="H92" s="18" t="e">
        <f>IF(ISERROR(VLOOKUP(A92,Results!A:A,1,FALSE)),IF(VLOOKUP(A92,'Non Finishers'!A:A,1,FALSE)=A92,"DNS","DNF?"),"Finished")</f>
        <v>#N/A</v>
      </c>
      <c r="I92" s="22" t="str">
        <f t="shared" si="3"/>
        <v>Unaffiliated</v>
      </c>
    </row>
    <row r="93" spans="1:9" x14ac:dyDescent="0.35">
      <c r="A93" s="17"/>
      <c r="B93" s="22"/>
      <c r="C93" s="22"/>
      <c r="D93" s="22"/>
      <c r="E93" s="22"/>
      <c r="F93" s="22"/>
      <c r="G93" s="18" t="str">
        <f t="shared" si="2"/>
        <v>V</v>
      </c>
      <c r="H93" s="18" t="e">
        <f>IF(ISERROR(VLOOKUP(A93,Results!A:A,1,FALSE)),IF(VLOOKUP(A93,'Non Finishers'!A:A,1,FALSE)=A93,"DNS","DNF?"),"Finished")</f>
        <v>#N/A</v>
      </c>
      <c r="I93" s="22" t="str">
        <f t="shared" si="3"/>
        <v>Unaffiliated</v>
      </c>
    </row>
    <row r="94" spans="1:9" x14ac:dyDescent="0.35">
      <c r="A94" s="17"/>
      <c r="B94" s="22"/>
      <c r="C94" s="22"/>
      <c r="D94" s="22"/>
      <c r="E94" s="22"/>
      <c r="F94" s="22"/>
      <c r="G94" s="18" t="str">
        <f t="shared" si="2"/>
        <v>V</v>
      </c>
      <c r="H94" s="18" t="e">
        <f>IF(ISERROR(VLOOKUP(A94,Results!A:A,1,FALSE)),IF(VLOOKUP(A94,'Non Finishers'!A:A,1,FALSE)=A94,"DNS","DNF?"),"Finished")</f>
        <v>#N/A</v>
      </c>
      <c r="I94" s="22" t="str">
        <f t="shared" si="3"/>
        <v>Unaffiliated</v>
      </c>
    </row>
    <row r="95" spans="1:9" x14ac:dyDescent="0.35">
      <c r="A95" s="17"/>
      <c r="B95" s="22"/>
      <c r="C95" s="22"/>
      <c r="D95" s="22"/>
      <c r="E95" s="22"/>
      <c r="F95" s="22"/>
      <c r="G95" s="18" t="str">
        <f t="shared" si="2"/>
        <v>V</v>
      </c>
      <c r="H95" s="18" t="e">
        <f>IF(ISERROR(VLOOKUP(A95,Results!A:A,1,FALSE)),IF(VLOOKUP(A95,'Non Finishers'!A:A,1,FALSE)=A95,"DNS","DNF?"),"Finished")</f>
        <v>#N/A</v>
      </c>
      <c r="I95" s="22" t="str">
        <f t="shared" si="3"/>
        <v>Unaffiliated</v>
      </c>
    </row>
    <row r="96" spans="1:9" x14ac:dyDescent="0.35">
      <c r="A96" s="17"/>
      <c r="B96" s="22"/>
      <c r="C96" s="22"/>
      <c r="D96" s="22"/>
      <c r="E96" s="22"/>
      <c r="F96" s="22"/>
      <c r="G96" s="18" t="str">
        <f t="shared" si="2"/>
        <v>V</v>
      </c>
      <c r="H96" s="18" t="e">
        <f>IF(ISERROR(VLOOKUP(A96,Results!A:A,1,FALSE)),IF(VLOOKUP(A96,'Non Finishers'!A:A,1,FALSE)=A96,"DNS","DNF?"),"Finished")</f>
        <v>#N/A</v>
      </c>
      <c r="I96" s="22" t="str">
        <f t="shared" si="3"/>
        <v>Unaffiliated</v>
      </c>
    </row>
    <row r="97" spans="1:9" x14ac:dyDescent="0.35">
      <c r="A97" s="17"/>
      <c r="B97" s="22"/>
      <c r="C97" s="22"/>
      <c r="D97" s="22"/>
      <c r="E97" s="22"/>
      <c r="F97" s="22"/>
      <c r="G97" s="18" t="str">
        <f t="shared" si="2"/>
        <v>V</v>
      </c>
      <c r="H97" s="18" t="e">
        <f>IF(ISERROR(VLOOKUP(A97,Results!A:A,1,FALSE)),IF(VLOOKUP(A97,'Non Finishers'!A:A,1,FALSE)=A97,"DNS","DNF?"),"Finished")</f>
        <v>#N/A</v>
      </c>
      <c r="I97" s="22" t="str">
        <f t="shared" si="3"/>
        <v>Unaffiliated</v>
      </c>
    </row>
    <row r="98" spans="1:9" x14ac:dyDescent="0.35">
      <c r="A98" s="17"/>
      <c r="B98" s="22"/>
      <c r="C98" s="22"/>
      <c r="D98" s="22"/>
      <c r="E98" s="22"/>
      <c r="F98" s="22"/>
      <c r="G98" s="18" t="str">
        <f t="shared" si="2"/>
        <v>V</v>
      </c>
      <c r="H98" s="18" t="e">
        <f>IF(ISERROR(VLOOKUP(A98,Results!A:A,1,FALSE)),IF(VLOOKUP(A98,'Non Finishers'!A:A,1,FALSE)=A98,"DNS","DNF?"),"Finished")</f>
        <v>#N/A</v>
      </c>
      <c r="I98" s="22" t="str">
        <f t="shared" si="3"/>
        <v>Unaffiliated</v>
      </c>
    </row>
    <row r="99" spans="1:9" x14ac:dyDescent="0.35">
      <c r="A99" s="17"/>
      <c r="B99" s="22"/>
      <c r="C99" s="22"/>
      <c r="D99" s="22"/>
      <c r="E99" s="22"/>
      <c r="F99" s="22"/>
      <c r="G99" s="18" t="str">
        <f t="shared" si="2"/>
        <v>V</v>
      </c>
      <c r="H99" s="18" t="e">
        <f>IF(ISERROR(VLOOKUP(A99,Results!A:A,1,FALSE)),IF(VLOOKUP(A99,'Non Finishers'!A:A,1,FALSE)=A99,"DNS","DNF?"),"Finished")</f>
        <v>#N/A</v>
      </c>
      <c r="I99" s="22" t="str">
        <f t="shared" si="3"/>
        <v>Unaffiliated</v>
      </c>
    </row>
    <row r="100" spans="1:9" x14ac:dyDescent="0.35">
      <c r="A100" s="17"/>
      <c r="B100" s="22"/>
      <c r="C100" s="22"/>
      <c r="D100" s="22"/>
      <c r="E100" s="22"/>
      <c r="F100" s="22"/>
      <c r="G100" s="18" t="str">
        <f t="shared" si="2"/>
        <v>V</v>
      </c>
      <c r="H100" s="18" t="e">
        <f>IF(ISERROR(VLOOKUP(A100,Results!A:A,1,FALSE)),IF(VLOOKUP(A100,'Non Finishers'!A:A,1,FALSE)=A100,"DNS","DNF?"),"Finished")</f>
        <v>#N/A</v>
      </c>
      <c r="I100" s="22" t="str">
        <f t="shared" si="3"/>
        <v>Unaffiliated</v>
      </c>
    </row>
    <row r="101" spans="1:9" x14ac:dyDescent="0.35">
      <c r="A101" s="17"/>
      <c r="B101" s="22"/>
      <c r="C101" s="22"/>
      <c r="D101" s="22"/>
      <c r="E101" s="22"/>
      <c r="F101" s="22"/>
      <c r="G101" s="18" t="str">
        <f t="shared" si="2"/>
        <v>V</v>
      </c>
      <c r="H101" s="18" t="e">
        <f>IF(ISERROR(VLOOKUP(A101,Results!A:A,1,FALSE)),IF(VLOOKUP(A101,'Non Finishers'!A:A,1,FALSE)=A101,"DNS","DNF?"),"Finished")</f>
        <v>#N/A</v>
      </c>
      <c r="I101" s="22" t="str">
        <f t="shared" si="3"/>
        <v>Unaffiliated</v>
      </c>
    </row>
    <row r="102" spans="1:9" x14ac:dyDescent="0.35">
      <c r="A102" s="17"/>
      <c r="B102" s="22"/>
      <c r="C102" s="22"/>
      <c r="D102" s="22"/>
      <c r="E102" s="22"/>
      <c r="F102" s="22"/>
      <c r="G102" s="18" t="str">
        <f t="shared" si="2"/>
        <v>V</v>
      </c>
      <c r="H102" s="18" t="e">
        <f>IF(ISERROR(VLOOKUP(A102,Results!A:A,1,FALSE)),IF(VLOOKUP(A102,'Non Finishers'!A:A,1,FALSE)=A102,"DNS","DNF?"),"Finished")</f>
        <v>#N/A</v>
      </c>
      <c r="I102" s="22" t="str">
        <f t="shared" si="3"/>
        <v>Unaffiliated</v>
      </c>
    </row>
    <row r="103" spans="1:9" x14ac:dyDescent="0.35">
      <c r="A103" s="17"/>
      <c r="B103" s="22"/>
      <c r="C103" s="22"/>
      <c r="D103" s="22"/>
      <c r="E103" s="22"/>
      <c r="F103" s="22"/>
      <c r="G103" s="18" t="str">
        <f t="shared" si="2"/>
        <v>V</v>
      </c>
      <c r="H103" s="18" t="e">
        <f>IF(ISERROR(VLOOKUP(A103,Results!A:A,1,FALSE)),IF(VLOOKUP(A103,'Non Finishers'!A:A,1,FALSE)=A103,"DNS","DNF?"),"Finished")</f>
        <v>#N/A</v>
      </c>
      <c r="I103" s="22" t="str">
        <f t="shared" si="3"/>
        <v>Unaffiliated</v>
      </c>
    </row>
    <row r="104" spans="1:9" x14ac:dyDescent="0.35">
      <c r="A104" s="17"/>
      <c r="B104" s="22"/>
      <c r="C104" s="22"/>
      <c r="D104" s="22"/>
      <c r="E104" s="22"/>
      <c r="F104" s="22"/>
      <c r="G104" s="18" t="str">
        <f t="shared" si="2"/>
        <v>V</v>
      </c>
      <c r="H104" s="18" t="e">
        <f>IF(ISERROR(VLOOKUP(A104,Results!A:A,1,FALSE)),IF(VLOOKUP(A104,'Non Finishers'!A:A,1,FALSE)=A104,"DNS","DNF?"),"Finished")</f>
        <v>#N/A</v>
      </c>
      <c r="I104" s="22" t="str">
        <f t="shared" si="3"/>
        <v>Unaffiliated</v>
      </c>
    </row>
    <row r="105" spans="1:9" x14ac:dyDescent="0.35">
      <c r="A105" s="17"/>
      <c r="B105" s="22"/>
      <c r="C105" s="22"/>
      <c r="D105" s="22"/>
      <c r="E105" s="22"/>
      <c r="F105" s="22"/>
      <c r="G105" s="18" t="str">
        <f t="shared" si="2"/>
        <v>V</v>
      </c>
      <c r="H105" s="18" t="e">
        <f>IF(ISERROR(VLOOKUP(A105,Results!A:A,1,FALSE)),IF(VLOOKUP(A105,'Non Finishers'!A:A,1,FALSE)=A105,"DNS","DNF?"),"Finished")</f>
        <v>#N/A</v>
      </c>
      <c r="I105" s="22" t="str">
        <f t="shared" si="3"/>
        <v>Unaffiliated</v>
      </c>
    </row>
    <row r="106" spans="1:9" x14ac:dyDescent="0.35">
      <c r="A106" s="17"/>
      <c r="B106" s="22"/>
      <c r="C106" s="22"/>
      <c r="D106" s="22"/>
      <c r="E106" s="22"/>
      <c r="F106" s="22"/>
      <c r="G106" s="18" t="str">
        <f t="shared" si="2"/>
        <v>V</v>
      </c>
      <c r="H106" s="18" t="e">
        <f>IF(ISERROR(VLOOKUP(A106,Results!A:A,1,FALSE)),IF(VLOOKUP(A106,'Non Finishers'!A:A,1,FALSE)=A106,"DNS","DNF?"),"Finished")</f>
        <v>#N/A</v>
      </c>
      <c r="I106" s="22" t="str">
        <f t="shared" si="3"/>
        <v>Unaffiliated</v>
      </c>
    </row>
    <row r="107" spans="1:9" x14ac:dyDescent="0.35">
      <c r="A107" s="17"/>
      <c r="B107" s="22"/>
      <c r="C107" s="22"/>
      <c r="D107" s="22"/>
      <c r="E107" s="22"/>
      <c r="F107" s="22"/>
      <c r="G107" s="18" t="str">
        <f t="shared" si="2"/>
        <v>V</v>
      </c>
      <c r="H107" s="18" t="e">
        <f>IF(ISERROR(VLOOKUP(A107,Results!A:A,1,FALSE)),IF(VLOOKUP(A107,'Non Finishers'!A:A,1,FALSE)=A107,"DNS","DNF?"),"Finished")</f>
        <v>#N/A</v>
      </c>
      <c r="I107" s="22" t="str">
        <f t="shared" si="3"/>
        <v>Unaffiliated</v>
      </c>
    </row>
    <row r="108" spans="1:9" x14ac:dyDescent="0.35">
      <c r="A108" s="17"/>
      <c r="B108" s="22"/>
      <c r="C108" s="22"/>
      <c r="D108" s="22"/>
      <c r="E108" s="22"/>
      <c r="F108" s="22"/>
      <c r="G108" s="18" t="str">
        <f t="shared" si="2"/>
        <v>V</v>
      </c>
      <c r="H108" s="18" t="e">
        <f>IF(ISERROR(VLOOKUP(A108,Results!A:A,1,FALSE)),IF(VLOOKUP(A108,'Non Finishers'!A:A,1,FALSE)=A108,"DNS","DNF?"),"Finished")</f>
        <v>#N/A</v>
      </c>
      <c r="I108" s="22" t="str">
        <f t="shared" si="3"/>
        <v>Unaffiliated</v>
      </c>
    </row>
    <row r="109" spans="1:9" x14ac:dyDescent="0.35">
      <c r="A109" s="17"/>
      <c r="B109" s="22"/>
      <c r="C109" s="22"/>
      <c r="D109" s="22"/>
      <c r="E109" s="22"/>
      <c r="F109" s="22"/>
      <c r="G109" s="18" t="str">
        <f t="shared" si="2"/>
        <v>V</v>
      </c>
      <c r="H109" s="18" t="e">
        <f>IF(ISERROR(VLOOKUP(A109,Results!A:A,1,FALSE)),IF(VLOOKUP(A109,'Non Finishers'!A:A,1,FALSE)=A109,"DNS","DNF?"),"Finished")</f>
        <v>#N/A</v>
      </c>
      <c r="I109" s="22" t="str">
        <f t="shared" si="3"/>
        <v>Unaffiliated</v>
      </c>
    </row>
    <row r="110" spans="1:9" x14ac:dyDescent="0.35">
      <c r="A110" s="17"/>
      <c r="B110" s="22"/>
      <c r="C110" s="22"/>
      <c r="D110" s="22"/>
      <c r="E110" s="22"/>
      <c r="F110" s="22"/>
      <c r="G110" s="18" t="str">
        <f t="shared" si="2"/>
        <v>V</v>
      </c>
      <c r="H110" s="18" t="e">
        <f>IF(ISERROR(VLOOKUP(A110,Results!A:A,1,FALSE)),IF(VLOOKUP(A110,'Non Finishers'!A:A,1,FALSE)=A110,"DNS","DNF?"),"Finished")</f>
        <v>#N/A</v>
      </c>
      <c r="I110" s="22" t="str">
        <f t="shared" si="3"/>
        <v>Unaffiliated</v>
      </c>
    </row>
    <row r="111" spans="1:9" x14ac:dyDescent="0.35">
      <c r="A111" s="17"/>
      <c r="B111" s="22"/>
      <c r="C111" s="22"/>
      <c r="D111" s="22"/>
      <c r="E111" s="22"/>
      <c r="F111" s="22"/>
      <c r="G111" s="18" t="str">
        <f t="shared" si="2"/>
        <v>V</v>
      </c>
      <c r="H111" s="18" t="e">
        <f>IF(ISERROR(VLOOKUP(A111,Results!A:A,1,FALSE)),IF(VLOOKUP(A111,'Non Finishers'!A:A,1,FALSE)=A111,"DNS","DNF?"),"Finished")</f>
        <v>#N/A</v>
      </c>
      <c r="I111" s="22" t="str">
        <f t="shared" si="3"/>
        <v>Unaffiliated</v>
      </c>
    </row>
    <row r="112" spans="1:9" x14ac:dyDescent="0.35">
      <c r="A112" s="17"/>
      <c r="B112" s="22"/>
      <c r="C112" s="22"/>
      <c r="D112" s="22"/>
      <c r="E112" s="22"/>
      <c r="F112" s="22"/>
      <c r="G112" s="18" t="str">
        <f t="shared" si="2"/>
        <v>V</v>
      </c>
      <c r="H112" s="18" t="e">
        <f>IF(ISERROR(VLOOKUP(A112,Results!A:A,1,FALSE)),IF(VLOOKUP(A112,'Non Finishers'!A:A,1,FALSE)=A112,"DNS","DNF?"),"Finished")</f>
        <v>#N/A</v>
      </c>
      <c r="I112" s="22" t="str">
        <f t="shared" si="3"/>
        <v>Unaffiliated</v>
      </c>
    </row>
    <row r="113" spans="1:9" x14ac:dyDescent="0.35">
      <c r="A113" s="17"/>
      <c r="B113" s="22"/>
      <c r="C113" s="22"/>
      <c r="D113" s="22"/>
      <c r="E113" s="22"/>
      <c r="F113" s="22"/>
      <c r="G113" s="18" t="str">
        <f t="shared" si="2"/>
        <v>V</v>
      </c>
      <c r="H113" s="18" t="e">
        <f>IF(ISERROR(VLOOKUP(A113,Results!A:A,1,FALSE)),IF(VLOOKUP(A113,'Non Finishers'!A:A,1,FALSE)=A113,"DNS","DNF?"),"Finished")</f>
        <v>#N/A</v>
      </c>
      <c r="I113" s="22" t="str">
        <f t="shared" si="3"/>
        <v>Unaffiliated</v>
      </c>
    </row>
    <row r="114" spans="1:9" x14ac:dyDescent="0.35">
      <c r="A114" s="17"/>
      <c r="B114" s="22"/>
      <c r="C114" s="22"/>
      <c r="D114" s="22"/>
      <c r="E114" s="22"/>
      <c r="F114" s="22"/>
      <c r="G114" s="18" t="str">
        <f t="shared" si="2"/>
        <v>V</v>
      </c>
      <c r="H114" s="18" t="e">
        <f>IF(ISERROR(VLOOKUP(A114,Results!A:A,1,FALSE)),IF(VLOOKUP(A114,'Non Finishers'!A:A,1,FALSE)=A114,"DNS","DNF?"),"Finished")</f>
        <v>#N/A</v>
      </c>
      <c r="I114" s="22" t="str">
        <f t="shared" si="3"/>
        <v>Unaffiliated</v>
      </c>
    </row>
    <row r="115" spans="1:9" x14ac:dyDescent="0.35">
      <c r="A115" s="17"/>
      <c r="B115" s="22"/>
      <c r="C115" s="22"/>
      <c r="D115" s="22"/>
      <c r="E115" s="22"/>
      <c r="F115" s="22"/>
      <c r="G115" s="18" t="str">
        <f t="shared" si="2"/>
        <v>V</v>
      </c>
      <c r="H115" s="18" t="e">
        <f>IF(ISERROR(VLOOKUP(A115,Results!A:A,1,FALSE)),IF(VLOOKUP(A115,'Non Finishers'!A:A,1,FALSE)=A115,"DNS","DNF?"),"Finished")</f>
        <v>#N/A</v>
      </c>
      <c r="I115" s="22" t="str">
        <f t="shared" si="3"/>
        <v>Unaffiliated</v>
      </c>
    </row>
    <row r="116" spans="1:9" x14ac:dyDescent="0.35">
      <c r="A116" s="17"/>
      <c r="B116" s="22"/>
      <c r="C116" s="22"/>
      <c r="D116" s="22"/>
      <c r="E116" s="22"/>
      <c r="F116" s="22"/>
      <c r="G116" s="18" t="str">
        <f t="shared" si="2"/>
        <v>V</v>
      </c>
      <c r="H116" s="18" t="e">
        <f>IF(ISERROR(VLOOKUP(A116,Results!A:A,1,FALSE)),IF(VLOOKUP(A116,'Non Finishers'!A:A,1,FALSE)=A116,"DNS","DNF?"),"Finished")</f>
        <v>#N/A</v>
      </c>
      <c r="I116" s="22" t="str">
        <f t="shared" si="3"/>
        <v>Unaffiliated</v>
      </c>
    </row>
    <row r="117" spans="1:9" x14ac:dyDescent="0.35">
      <c r="A117" s="17"/>
      <c r="B117" s="22"/>
      <c r="C117" s="22"/>
      <c r="D117" s="22"/>
      <c r="E117" s="22"/>
      <c r="F117" s="22"/>
      <c r="G117" s="18" t="str">
        <f t="shared" si="2"/>
        <v>V</v>
      </c>
      <c r="H117" s="18" t="e">
        <f>IF(ISERROR(VLOOKUP(A117,Results!A:A,1,FALSE)),IF(VLOOKUP(A117,'Non Finishers'!A:A,1,FALSE)=A117,"DNS","DNF?"),"Finished")</f>
        <v>#N/A</v>
      </c>
      <c r="I117" s="22" t="str">
        <f t="shared" si="3"/>
        <v>Unaffiliated</v>
      </c>
    </row>
    <row r="118" spans="1:9" x14ac:dyDescent="0.35">
      <c r="A118" s="17"/>
      <c r="B118" s="22"/>
      <c r="C118" s="22"/>
      <c r="D118" s="22"/>
      <c r="E118" s="22"/>
      <c r="F118" s="22"/>
      <c r="G118" s="18" t="str">
        <f t="shared" si="2"/>
        <v>V</v>
      </c>
      <c r="H118" s="18" t="e">
        <f>IF(ISERROR(VLOOKUP(A118,Results!A:A,1,FALSE)),IF(VLOOKUP(A118,'Non Finishers'!A:A,1,FALSE)=A118,"DNS","DNF?"),"Finished")</f>
        <v>#N/A</v>
      </c>
      <c r="I118" s="22" t="str">
        <f t="shared" si="3"/>
        <v>Unaffiliated</v>
      </c>
    </row>
    <row r="119" spans="1:9" x14ac:dyDescent="0.35">
      <c r="A119" s="17"/>
      <c r="B119" s="22"/>
      <c r="C119" s="22"/>
      <c r="D119" s="22"/>
      <c r="E119" s="22"/>
      <c r="F119" s="22"/>
      <c r="G119" s="18" t="str">
        <f t="shared" si="2"/>
        <v>V</v>
      </c>
      <c r="H119" s="18" t="e">
        <f>IF(ISERROR(VLOOKUP(A119,Results!A:A,1,FALSE)),IF(VLOOKUP(A119,'Non Finishers'!A:A,1,FALSE)=A119,"DNS","DNF?"),"Finished")</f>
        <v>#N/A</v>
      </c>
      <c r="I119" s="22" t="str">
        <f t="shared" si="3"/>
        <v>Unaffiliated</v>
      </c>
    </row>
    <row r="120" spans="1:9" x14ac:dyDescent="0.35">
      <c r="A120" s="17"/>
      <c r="B120" s="22"/>
      <c r="C120" s="22"/>
      <c r="D120" s="22"/>
      <c r="E120" s="22"/>
      <c r="F120" s="22"/>
      <c r="G120" s="18" t="str">
        <f t="shared" si="2"/>
        <v>V</v>
      </c>
      <c r="H120" s="18" t="e">
        <f>IF(ISERROR(VLOOKUP(A120,Results!A:A,1,FALSE)),IF(VLOOKUP(A120,'Non Finishers'!A:A,1,FALSE)=A120,"DNS","DNF?"),"Finished")</f>
        <v>#N/A</v>
      </c>
      <c r="I120" s="22" t="str">
        <f t="shared" si="3"/>
        <v>Unaffiliated</v>
      </c>
    </row>
    <row r="121" spans="1:9" x14ac:dyDescent="0.35">
      <c r="A121" s="17"/>
      <c r="B121" s="22"/>
      <c r="C121" s="22"/>
      <c r="D121" s="22"/>
      <c r="E121" s="22"/>
      <c r="F121" s="22"/>
      <c r="G121" s="18" t="str">
        <f t="shared" si="2"/>
        <v>V</v>
      </c>
      <c r="H121" s="18" t="e">
        <f>IF(ISERROR(VLOOKUP(A121,Results!A:A,1,FALSE)),IF(VLOOKUP(A121,'Non Finishers'!A:A,1,FALSE)=A121,"DNS","DNF?"),"Finished")</f>
        <v>#N/A</v>
      </c>
      <c r="I121" s="22" t="str">
        <f t="shared" si="3"/>
        <v>Unaffiliated</v>
      </c>
    </row>
    <row r="122" spans="1:9" x14ac:dyDescent="0.35">
      <c r="A122" s="17"/>
      <c r="B122" s="22"/>
      <c r="C122" s="22"/>
      <c r="D122" s="22"/>
      <c r="E122" s="22"/>
      <c r="F122" s="22"/>
      <c r="G122" s="18" t="str">
        <f t="shared" si="2"/>
        <v>V</v>
      </c>
      <c r="H122" s="18" t="e">
        <f>IF(ISERROR(VLOOKUP(A122,Results!A:A,1,FALSE)),IF(VLOOKUP(A122,'Non Finishers'!A:A,1,FALSE)=A122,"DNS","DNF?"),"Finished")</f>
        <v>#N/A</v>
      </c>
      <c r="I122" s="22" t="str">
        <f t="shared" si="3"/>
        <v>Unaffiliated</v>
      </c>
    </row>
    <row r="123" spans="1:9" x14ac:dyDescent="0.35">
      <c r="A123" s="17"/>
      <c r="B123" s="22"/>
      <c r="C123" s="22"/>
      <c r="D123" s="22"/>
      <c r="E123" s="22"/>
      <c r="F123" s="22"/>
      <c r="G123" s="18" t="str">
        <f t="shared" si="2"/>
        <v>V</v>
      </c>
      <c r="H123" s="18" t="e">
        <f>IF(ISERROR(VLOOKUP(A123,Results!A:A,1,FALSE)),IF(VLOOKUP(A123,'Non Finishers'!A:A,1,FALSE)=A123,"DNS","DNF?"),"Finished")</f>
        <v>#N/A</v>
      </c>
      <c r="I123" s="22" t="str">
        <f t="shared" si="3"/>
        <v>Unaffiliated</v>
      </c>
    </row>
    <row r="124" spans="1:9" x14ac:dyDescent="0.35">
      <c r="A124" s="17"/>
      <c r="B124" s="22"/>
      <c r="C124" s="22"/>
      <c r="D124" s="22"/>
      <c r="E124" s="22"/>
      <c r="F124" s="22"/>
      <c r="G124" s="18" t="str">
        <f t="shared" si="2"/>
        <v>V</v>
      </c>
      <c r="H124" s="18" t="e">
        <f>IF(ISERROR(VLOOKUP(A124,Results!A:A,1,FALSE)),IF(VLOOKUP(A124,'Non Finishers'!A:A,1,FALSE)=A124,"DNS","DNF?"),"Finished")</f>
        <v>#N/A</v>
      </c>
      <c r="I124" s="22" t="str">
        <f t="shared" si="3"/>
        <v>Unaffiliated</v>
      </c>
    </row>
    <row r="125" spans="1:9" x14ac:dyDescent="0.35">
      <c r="A125" s="17"/>
      <c r="B125" s="22"/>
      <c r="C125" s="22"/>
      <c r="D125" s="22"/>
      <c r="E125" s="22"/>
      <c r="F125" s="22"/>
      <c r="G125" s="18" t="str">
        <f t="shared" si="2"/>
        <v>V</v>
      </c>
      <c r="H125" s="18" t="e">
        <f>IF(ISERROR(VLOOKUP(A125,Results!A:A,1,FALSE)),IF(VLOOKUP(A125,'Non Finishers'!A:A,1,FALSE)=A125,"DNS","DNF?"),"Finished")</f>
        <v>#N/A</v>
      </c>
      <c r="I125" s="22" t="str">
        <f t="shared" si="3"/>
        <v>Unaffiliated</v>
      </c>
    </row>
    <row r="126" spans="1:9" x14ac:dyDescent="0.35">
      <c r="A126" s="17"/>
      <c r="B126" s="22"/>
      <c r="C126" s="22"/>
      <c r="D126" s="22"/>
      <c r="E126" s="22"/>
      <c r="F126" s="22"/>
      <c r="G126" s="18" t="str">
        <f t="shared" si="2"/>
        <v>V</v>
      </c>
      <c r="H126" s="18" t="e">
        <f>IF(ISERROR(VLOOKUP(A126,Results!A:A,1,FALSE)),IF(VLOOKUP(A126,'Non Finishers'!A:A,1,FALSE)=A126,"DNS","DNF?"),"Finished")</f>
        <v>#N/A</v>
      </c>
      <c r="I126" s="22" t="str">
        <f t="shared" si="3"/>
        <v>Unaffiliated</v>
      </c>
    </row>
    <row r="127" spans="1:9" x14ac:dyDescent="0.35">
      <c r="A127" s="17"/>
      <c r="B127" s="22"/>
      <c r="C127" s="22"/>
      <c r="D127" s="22"/>
      <c r="E127" s="22"/>
      <c r="F127" s="22"/>
      <c r="G127" s="18" t="str">
        <f t="shared" si="2"/>
        <v>V</v>
      </c>
      <c r="H127" s="18" t="e">
        <f>IF(ISERROR(VLOOKUP(A127,Results!A:A,1,FALSE)),IF(VLOOKUP(A127,'Non Finishers'!A:A,1,FALSE)=A127,"DNS","DNF?"),"Finished")</f>
        <v>#N/A</v>
      </c>
      <c r="I127" s="22" t="str">
        <f t="shared" si="3"/>
        <v>Unaffiliated</v>
      </c>
    </row>
    <row r="128" spans="1:9" x14ac:dyDescent="0.35">
      <c r="A128" s="17"/>
      <c r="B128" s="22"/>
      <c r="C128" s="22"/>
      <c r="D128" s="22"/>
      <c r="E128" s="22"/>
      <c r="F128" s="22"/>
      <c r="G128" s="18" t="str">
        <f t="shared" si="2"/>
        <v>V</v>
      </c>
      <c r="H128" s="18" t="e">
        <f>IF(ISERROR(VLOOKUP(A128,Results!A:A,1,FALSE)),IF(VLOOKUP(A128,'Non Finishers'!A:A,1,FALSE)=A128,"DNS","DNF?"),"Finished")</f>
        <v>#N/A</v>
      </c>
      <c r="I128" s="22" t="str">
        <f t="shared" si="3"/>
        <v>Unaffiliated</v>
      </c>
    </row>
    <row r="129" spans="1:9" x14ac:dyDescent="0.35">
      <c r="A129" s="17"/>
      <c r="B129" s="22"/>
      <c r="C129" s="22"/>
      <c r="D129" s="22"/>
      <c r="E129" s="22"/>
      <c r="F129" s="22"/>
      <c r="G129" s="18" t="str">
        <f t="shared" si="2"/>
        <v>V</v>
      </c>
      <c r="H129" s="18" t="e">
        <f>IF(ISERROR(VLOOKUP(A129,Results!A:A,1,FALSE)),IF(VLOOKUP(A129,'Non Finishers'!A:A,1,FALSE)=A129,"DNS","DNF?"),"Finished")</f>
        <v>#N/A</v>
      </c>
      <c r="I129" s="22" t="str">
        <f t="shared" si="3"/>
        <v>Unaffiliated</v>
      </c>
    </row>
    <row r="130" spans="1:9" x14ac:dyDescent="0.35">
      <c r="A130" s="17"/>
      <c r="B130" s="22"/>
      <c r="C130" s="22"/>
      <c r="D130" s="22"/>
      <c r="E130" s="22"/>
      <c r="F130" s="22"/>
      <c r="G130" s="18" t="str">
        <f t="shared" ref="G130:G193" si="4">IF(F130="Junior",LEFT(D130,1)&amp;"J",IF(F130="Senior",LEFT(D130,1)&amp;"S",LEFT(D130,1)&amp;"V"&amp;LEFT(F130,2)))</f>
        <v>V</v>
      </c>
      <c r="H130" s="18" t="e">
        <f>IF(ISERROR(VLOOKUP(A130,Results!A:A,1,FALSE)),IF(VLOOKUP(A130,'Non Finishers'!A:A,1,FALSE)=A130,"DNS","DNF?"),"Finished")</f>
        <v>#N/A</v>
      </c>
      <c r="I130" s="22" t="str">
        <f t="shared" ref="I130:I193" si="5">IF(E130="","Unaffiliated","Affiliated")</f>
        <v>Unaffiliated</v>
      </c>
    </row>
    <row r="131" spans="1:9" x14ac:dyDescent="0.35">
      <c r="A131" s="17"/>
      <c r="B131" s="22"/>
      <c r="C131" s="22"/>
      <c r="D131" s="22"/>
      <c r="E131" s="22"/>
      <c r="F131" s="22"/>
      <c r="G131" s="18" t="str">
        <f t="shared" si="4"/>
        <v>V</v>
      </c>
      <c r="H131" s="18" t="e">
        <f>IF(ISERROR(VLOOKUP(A131,Results!A:A,1,FALSE)),IF(VLOOKUP(A131,'Non Finishers'!A:A,1,FALSE)=A131,"DNS","DNF?"),"Finished")</f>
        <v>#N/A</v>
      </c>
      <c r="I131" s="22" t="str">
        <f t="shared" si="5"/>
        <v>Unaffiliated</v>
      </c>
    </row>
    <row r="132" spans="1:9" x14ac:dyDescent="0.35">
      <c r="A132" s="17"/>
      <c r="B132" s="22"/>
      <c r="C132" s="22"/>
      <c r="D132" s="22"/>
      <c r="E132" s="22"/>
      <c r="F132" s="22"/>
      <c r="G132" s="18" t="str">
        <f t="shared" si="4"/>
        <v>V</v>
      </c>
      <c r="H132" s="18" t="e">
        <f>IF(ISERROR(VLOOKUP(A132,Results!A:A,1,FALSE)),IF(VLOOKUP(A132,'Non Finishers'!A:A,1,FALSE)=A132,"DNS","DNF?"),"Finished")</f>
        <v>#N/A</v>
      </c>
      <c r="I132" s="22" t="str">
        <f t="shared" si="5"/>
        <v>Unaffiliated</v>
      </c>
    </row>
    <row r="133" spans="1:9" x14ac:dyDescent="0.35">
      <c r="A133" s="17"/>
      <c r="B133" s="22"/>
      <c r="C133" s="22"/>
      <c r="D133" s="22"/>
      <c r="E133" s="22"/>
      <c r="F133" s="22"/>
      <c r="G133" s="18" t="str">
        <f t="shared" si="4"/>
        <v>V</v>
      </c>
      <c r="H133" s="18" t="e">
        <f>IF(ISERROR(VLOOKUP(A133,Results!A:A,1,FALSE)),IF(VLOOKUP(A133,'Non Finishers'!A:A,1,FALSE)=A133,"DNS","DNF?"),"Finished")</f>
        <v>#N/A</v>
      </c>
      <c r="I133" s="22" t="str">
        <f t="shared" si="5"/>
        <v>Unaffiliated</v>
      </c>
    </row>
    <row r="134" spans="1:9" x14ac:dyDescent="0.35">
      <c r="A134" s="17"/>
      <c r="B134" s="22"/>
      <c r="C134" s="22"/>
      <c r="D134" s="22"/>
      <c r="E134" s="22"/>
      <c r="F134" s="22"/>
      <c r="G134" s="18" t="str">
        <f t="shared" si="4"/>
        <v>V</v>
      </c>
      <c r="H134" s="18" t="e">
        <f>IF(ISERROR(VLOOKUP(A134,Results!A:A,1,FALSE)),IF(VLOOKUP(A134,'Non Finishers'!A:A,1,FALSE)=A134,"DNS","DNF?"),"Finished")</f>
        <v>#N/A</v>
      </c>
      <c r="I134" s="22" t="str">
        <f t="shared" si="5"/>
        <v>Unaffiliated</v>
      </c>
    </row>
    <row r="135" spans="1:9" x14ac:dyDescent="0.35">
      <c r="A135" s="17"/>
      <c r="B135" s="22"/>
      <c r="C135" s="22"/>
      <c r="D135" s="22"/>
      <c r="E135" s="22"/>
      <c r="F135" s="22"/>
      <c r="G135" s="18" t="str">
        <f t="shared" si="4"/>
        <v>V</v>
      </c>
      <c r="H135" s="18" t="e">
        <f>IF(ISERROR(VLOOKUP(A135,Results!A:A,1,FALSE)),IF(VLOOKUP(A135,'Non Finishers'!A:A,1,FALSE)=A135,"DNS","DNF?"),"Finished")</f>
        <v>#N/A</v>
      </c>
      <c r="I135" s="22" t="str">
        <f t="shared" si="5"/>
        <v>Unaffiliated</v>
      </c>
    </row>
    <row r="136" spans="1:9" x14ac:dyDescent="0.35">
      <c r="A136" s="17"/>
      <c r="B136" s="22"/>
      <c r="C136" s="22"/>
      <c r="D136" s="22"/>
      <c r="E136" s="22"/>
      <c r="F136" s="22"/>
      <c r="G136" s="18" t="str">
        <f t="shared" si="4"/>
        <v>V</v>
      </c>
      <c r="H136" s="18" t="e">
        <f>IF(ISERROR(VLOOKUP(A136,Results!A:A,1,FALSE)),IF(VLOOKUP(A136,'Non Finishers'!A:A,1,FALSE)=A136,"DNS","DNF?"),"Finished")</f>
        <v>#N/A</v>
      </c>
      <c r="I136" s="22" t="str">
        <f t="shared" si="5"/>
        <v>Unaffiliated</v>
      </c>
    </row>
    <row r="137" spans="1:9" x14ac:dyDescent="0.35">
      <c r="A137" s="17"/>
      <c r="B137" s="22"/>
      <c r="C137" s="22"/>
      <c r="D137" s="22"/>
      <c r="E137" s="22"/>
      <c r="F137" s="22"/>
      <c r="G137" s="18" t="str">
        <f t="shared" si="4"/>
        <v>V</v>
      </c>
      <c r="H137" s="18" t="e">
        <f>IF(ISERROR(VLOOKUP(A137,Results!A:A,1,FALSE)),IF(VLOOKUP(A137,'Non Finishers'!A:A,1,FALSE)=A137,"DNS","DNF?"),"Finished")</f>
        <v>#N/A</v>
      </c>
      <c r="I137" s="22" t="str">
        <f t="shared" si="5"/>
        <v>Unaffiliated</v>
      </c>
    </row>
    <row r="138" spans="1:9" x14ac:dyDescent="0.35">
      <c r="A138" s="17"/>
      <c r="B138" s="22"/>
      <c r="C138" s="22"/>
      <c r="D138" s="22"/>
      <c r="E138" s="22"/>
      <c r="F138" s="22"/>
      <c r="G138" s="18" t="str">
        <f t="shared" si="4"/>
        <v>V</v>
      </c>
      <c r="H138" s="18" t="e">
        <f>IF(ISERROR(VLOOKUP(A138,Results!A:A,1,FALSE)),IF(VLOOKUP(A138,'Non Finishers'!A:A,1,FALSE)=A138,"DNS","DNF?"),"Finished")</f>
        <v>#N/A</v>
      </c>
      <c r="I138" s="22" t="str">
        <f t="shared" si="5"/>
        <v>Unaffiliated</v>
      </c>
    </row>
    <row r="139" spans="1:9" x14ac:dyDescent="0.35">
      <c r="A139" s="17"/>
      <c r="B139" s="22"/>
      <c r="C139" s="22"/>
      <c r="D139" s="22"/>
      <c r="E139" s="22"/>
      <c r="F139" s="22"/>
      <c r="G139" s="18" t="str">
        <f t="shared" si="4"/>
        <v>V</v>
      </c>
      <c r="H139" s="18" t="e">
        <f>IF(ISERROR(VLOOKUP(A139,Results!A:A,1,FALSE)),IF(VLOOKUP(A139,'Non Finishers'!A:A,1,FALSE)=A139,"DNS","DNF?"),"Finished")</f>
        <v>#N/A</v>
      </c>
      <c r="I139" s="22" t="str">
        <f t="shared" si="5"/>
        <v>Unaffiliated</v>
      </c>
    </row>
    <row r="140" spans="1:9" x14ac:dyDescent="0.35">
      <c r="A140" s="17"/>
      <c r="B140" s="22"/>
      <c r="C140" s="22"/>
      <c r="D140" s="22"/>
      <c r="E140" s="22"/>
      <c r="F140" s="22"/>
      <c r="G140" s="18" t="str">
        <f t="shared" si="4"/>
        <v>V</v>
      </c>
      <c r="H140" s="18" t="e">
        <f>IF(ISERROR(VLOOKUP(A140,Results!A:A,1,FALSE)),IF(VLOOKUP(A140,'Non Finishers'!A:A,1,FALSE)=A140,"DNS","DNF?"),"Finished")</f>
        <v>#N/A</v>
      </c>
      <c r="I140" s="22" t="str">
        <f t="shared" si="5"/>
        <v>Unaffiliated</v>
      </c>
    </row>
    <row r="141" spans="1:9" x14ac:dyDescent="0.35">
      <c r="A141" s="17"/>
      <c r="B141" s="22"/>
      <c r="C141" s="22"/>
      <c r="D141" s="22"/>
      <c r="E141" s="22"/>
      <c r="F141" s="22"/>
      <c r="G141" s="18" t="str">
        <f t="shared" si="4"/>
        <v>V</v>
      </c>
      <c r="H141" s="18" t="e">
        <f>IF(ISERROR(VLOOKUP(A141,Results!A:A,1,FALSE)),IF(VLOOKUP(A141,'Non Finishers'!A:A,1,FALSE)=A141,"DNS","DNF?"),"Finished")</f>
        <v>#N/A</v>
      </c>
      <c r="I141" s="22" t="str">
        <f t="shared" si="5"/>
        <v>Unaffiliated</v>
      </c>
    </row>
    <row r="142" spans="1:9" x14ac:dyDescent="0.35">
      <c r="A142" s="17"/>
      <c r="B142" s="22"/>
      <c r="C142" s="22"/>
      <c r="D142" s="22"/>
      <c r="E142" s="22"/>
      <c r="F142" s="22"/>
      <c r="G142" s="18" t="str">
        <f t="shared" si="4"/>
        <v>V</v>
      </c>
      <c r="H142" s="18" t="e">
        <f>IF(ISERROR(VLOOKUP(A142,Results!A:A,1,FALSE)),IF(VLOOKUP(A142,'Non Finishers'!A:A,1,FALSE)=A142,"DNS","DNF?"),"Finished")</f>
        <v>#N/A</v>
      </c>
      <c r="I142" s="22" t="str">
        <f t="shared" si="5"/>
        <v>Unaffiliated</v>
      </c>
    </row>
    <row r="143" spans="1:9" x14ac:dyDescent="0.35">
      <c r="A143" s="17"/>
      <c r="B143" s="22"/>
      <c r="C143" s="22"/>
      <c r="D143" s="22"/>
      <c r="E143" s="22"/>
      <c r="F143" s="22"/>
      <c r="G143" s="18" t="str">
        <f t="shared" si="4"/>
        <v>V</v>
      </c>
      <c r="H143" s="18" t="e">
        <f>IF(ISERROR(VLOOKUP(A143,Results!A:A,1,FALSE)),IF(VLOOKUP(A143,'Non Finishers'!A:A,1,FALSE)=A143,"DNS","DNF?"),"Finished")</f>
        <v>#N/A</v>
      </c>
      <c r="I143" s="22" t="str">
        <f t="shared" si="5"/>
        <v>Unaffiliated</v>
      </c>
    </row>
    <row r="144" spans="1:9" x14ac:dyDescent="0.35">
      <c r="A144" s="17"/>
      <c r="B144" s="22"/>
      <c r="C144" s="22"/>
      <c r="D144" s="22"/>
      <c r="E144" s="22"/>
      <c r="F144" s="22"/>
      <c r="G144" s="18" t="str">
        <f t="shared" si="4"/>
        <v>V</v>
      </c>
      <c r="H144" s="18" t="e">
        <f>IF(ISERROR(VLOOKUP(A144,Results!A:A,1,FALSE)),IF(VLOOKUP(A144,'Non Finishers'!A:A,1,FALSE)=A144,"DNS","DNF?"),"Finished")</f>
        <v>#N/A</v>
      </c>
      <c r="I144" s="22" t="str">
        <f t="shared" si="5"/>
        <v>Unaffiliated</v>
      </c>
    </row>
    <row r="145" spans="1:9" x14ac:dyDescent="0.35">
      <c r="A145" s="17"/>
      <c r="B145" s="22"/>
      <c r="C145" s="22"/>
      <c r="D145" s="22"/>
      <c r="E145" s="22"/>
      <c r="F145" s="22"/>
      <c r="G145" s="18" t="str">
        <f t="shared" si="4"/>
        <v>V</v>
      </c>
      <c r="H145" s="18" t="e">
        <f>IF(ISERROR(VLOOKUP(A145,Results!A:A,1,FALSE)),IF(VLOOKUP(A145,'Non Finishers'!A:A,1,FALSE)=A145,"DNS","DNF?"),"Finished")</f>
        <v>#N/A</v>
      </c>
      <c r="I145" s="22" t="str">
        <f t="shared" si="5"/>
        <v>Unaffiliated</v>
      </c>
    </row>
    <row r="146" spans="1:9" x14ac:dyDescent="0.35">
      <c r="A146" s="17"/>
      <c r="B146" s="22"/>
      <c r="C146" s="22"/>
      <c r="D146" s="22"/>
      <c r="E146" s="22"/>
      <c r="F146" s="22"/>
      <c r="G146" s="18" t="str">
        <f t="shared" si="4"/>
        <v>V</v>
      </c>
      <c r="H146" s="18" t="e">
        <f>IF(ISERROR(VLOOKUP(A146,Results!A:A,1,FALSE)),IF(VLOOKUP(A146,'Non Finishers'!A:A,1,FALSE)=A146,"DNS","DNF?"),"Finished")</f>
        <v>#N/A</v>
      </c>
      <c r="I146" s="22" t="str">
        <f t="shared" si="5"/>
        <v>Unaffiliated</v>
      </c>
    </row>
    <row r="147" spans="1:9" x14ac:dyDescent="0.35">
      <c r="A147" s="17"/>
      <c r="B147" s="22"/>
      <c r="C147" s="22"/>
      <c r="D147" s="22"/>
      <c r="E147" s="22"/>
      <c r="F147" s="22"/>
      <c r="G147" s="18" t="str">
        <f t="shared" si="4"/>
        <v>V</v>
      </c>
      <c r="H147" s="18" t="e">
        <f>IF(ISERROR(VLOOKUP(A147,Results!A:A,1,FALSE)),IF(VLOOKUP(A147,'Non Finishers'!A:A,1,FALSE)=A147,"DNS","DNF?"),"Finished")</f>
        <v>#N/A</v>
      </c>
      <c r="I147" s="22" t="str">
        <f t="shared" si="5"/>
        <v>Unaffiliated</v>
      </c>
    </row>
    <row r="148" spans="1:9" x14ac:dyDescent="0.35">
      <c r="A148" s="17"/>
      <c r="B148" s="22"/>
      <c r="C148" s="22"/>
      <c r="D148" s="22"/>
      <c r="E148" s="22"/>
      <c r="F148" s="22"/>
      <c r="G148" s="18" t="str">
        <f t="shared" si="4"/>
        <v>V</v>
      </c>
      <c r="H148" s="18" t="e">
        <f>IF(ISERROR(VLOOKUP(A148,Results!A:A,1,FALSE)),IF(VLOOKUP(A148,'Non Finishers'!A:A,1,FALSE)=A148,"DNS","DNF?"),"Finished")</f>
        <v>#N/A</v>
      </c>
      <c r="I148" s="22" t="str">
        <f t="shared" si="5"/>
        <v>Unaffiliated</v>
      </c>
    </row>
    <row r="149" spans="1:9" x14ac:dyDescent="0.35">
      <c r="A149" s="17"/>
      <c r="B149" s="22"/>
      <c r="C149" s="22"/>
      <c r="D149" s="22"/>
      <c r="E149" s="22"/>
      <c r="F149" s="22"/>
      <c r="G149" s="18" t="str">
        <f t="shared" si="4"/>
        <v>V</v>
      </c>
      <c r="H149" s="18" t="e">
        <f>IF(ISERROR(VLOOKUP(A149,Results!A:A,1,FALSE)),IF(VLOOKUP(A149,'Non Finishers'!A:A,1,FALSE)=A149,"DNS","DNF?"),"Finished")</f>
        <v>#N/A</v>
      </c>
      <c r="I149" s="22" t="str">
        <f t="shared" si="5"/>
        <v>Unaffiliated</v>
      </c>
    </row>
    <row r="150" spans="1:9" x14ac:dyDescent="0.35">
      <c r="A150" s="17"/>
      <c r="B150" s="22"/>
      <c r="C150" s="22"/>
      <c r="D150" s="22"/>
      <c r="E150" s="22"/>
      <c r="F150" s="22"/>
      <c r="G150" s="18" t="str">
        <f t="shared" si="4"/>
        <v>V</v>
      </c>
      <c r="H150" s="18" t="e">
        <f>IF(ISERROR(VLOOKUP(A150,Results!A:A,1,FALSE)),IF(VLOOKUP(A150,'Non Finishers'!A:A,1,FALSE)=A150,"DNS","DNF?"),"Finished")</f>
        <v>#N/A</v>
      </c>
      <c r="I150" s="22" t="str">
        <f t="shared" si="5"/>
        <v>Unaffiliated</v>
      </c>
    </row>
    <row r="151" spans="1:9" x14ac:dyDescent="0.35">
      <c r="A151" s="17"/>
      <c r="B151" s="22"/>
      <c r="C151" s="22"/>
      <c r="D151" s="22"/>
      <c r="E151" s="22"/>
      <c r="F151" s="22"/>
      <c r="G151" s="18" t="str">
        <f t="shared" si="4"/>
        <v>V</v>
      </c>
      <c r="H151" s="18" t="e">
        <f>IF(ISERROR(VLOOKUP(A151,Results!A:A,1,FALSE)),IF(VLOOKUP(A151,'Non Finishers'!A:A,1,FALSE)=A151,"DNS","DNF?"),"Finished")</f>
        <v>#N/A</v>
      </c>
      <c r="I151" s="22" t="str">
        <f t="shared" si="5"/>
        <v>Unaffiliated</v>
      </c>
    </row>
    <row r="152" spans="1:9" x14ac:dyDescent="0.35">
      <c r="A152" s="17"/>
      <c r="B152" s="22"/>
      <c r="C152" s="22"/>
      <c r="D152" s="22"/>
      <c r="E152" s="22"/>
      <c r="F152" s="22"/>
      <c r="G152" s="18" t="str">
        <f t="shared" si="4"/>
        <v>V</v>
      </c>
      <c r="H152" s="18" t="e">
        <f>IF(ISERROR(VLOOKUP(A152,Results!A:A,1,FALSE)),IF(VLOOKUP(A152,'Non Finishers'!A:A,1,FALSE)=A152,"DNS","DNF?"),"Finished")</f>
        <v>#N/A</v>
      </c>
      <c r="I152" s="22" t="str">
        <f t="shared" si="5"/>
        <v>Unaffiliated</v>
      </c>
    </row>
    <row r="153" spans="1:9" x14ac:dyDescent="0.35">
      <c r="A153" s="17"/>
      <c r="B153" s="22"/>
      <c r="C153" s="22"/>
      <c r="D153" s="22"/>
      <c r="E153" s="22"/>
      <c r="F153" s="22"/>
      <c r="G153" s="18" t="str">
        <f t="shared" si="4"/>
        <v>V</v>
      </c>
      <c r="H153" s="18" t="e">
        <f>IF(ISERROR(VLOOKUP(A153,Results!A:A,1,FALSE)),IF(VLOOKUP(A153,'Non Finishers'!A:A,1,FALSE)=A153,"DNS","DNF?"),"Finished")</f>
        <v>#N/A</v>
      </c>
      <c r="I153" s="22" t="str">
        <f t="shared" si="5"/>
        <v>Unaffiliated</v>
      </c>
    </row>
    <row r="154" spans="1:9" x14ac:dyDescent="0.35">
      <c r="A154" s="17"/>
      <c r="B154" s="22"/>
      <c r="C154" s="22"/>
      <c r="D154" s="22"/>
      <c r="E154" s="22"/>
      <c r="F154" s="22"/>
      <c r="G154" s="18" t="str">
        <f t="shared" si="4"/>
        <v>V</v>
      </c>
      <c r="H154" s="18" t="e">
        <f>IF(ISERROR(VLOOKUP(A154,Results!A:A,1,FALSE)),IF(VLOOKUP(A154,'Non Finishers'!A:A,1,FALSE)=A154,"DNS","DNF?"),"Finished")</f>
        <v>#N/A</v>
      </c>
      <c r="I154" s="22" t="str">
        <f t="shared" si="5"/>
        <v>Unaffiliated</v>
      </c>
    </row>
    <row r="155" spans="1:9" x14ac:dyDescent="0.35">
      <c r="A155" s="17"/>
      <c r="B155" s="22"/>
      <c r="C155" s="22"/>
      <c r="D155" s="22"/>
      <c r="E155" s="22"/>
      <c r="F155" s="22"/>
      <c r="G155" s="18" t="str">
        <f t="shared" si="4"/>
        <v>V</v>
      </c>
      <c r="H155" s="18" t="e">
        <f>IF(ISERROR(VLOOKUP(A155,Results!A:A,1,FALSE)),IF(VLOOKUP(A155,'Non Finishers'!A:A,1,FALSE)=A155,"DNS","DNF?"),"Finished")</f>
        <v>#N/A</v>
      </c>
      <c r="I155" s="22" t="str">
        <f t="shared" si="5"/>
        <v>Unaffiliated</v>
      </c>
    </row>
    <row r="156" spans="1:9" x14ac:dyDescent="0.35">
      <c r="A156" s="17"/>
      <c r="B156" s="22"/>
      <c r="C156" s="22"/>
      <c r="D156" s="22"/>
      <c r="E156" s="22"/>
      <c r="F156" s="22"/>
      <c r="G156" s="18" t="str">
        <f t="shared" si="4"/>
        <v>V</v>
      </c>
      <c r="H156" s="18" t="e">
        <f>IF(ISERROR(VLOOKUP(A156,Results!A:A,1,FALSE)),IF(VLOOKUP(A156,'Non Finishers'!A:A,1,FALSE)=A156,"DNS","DNF?"),"Finished")</f>
        <v>#N/A</v>
      </c>
      <c r="I156" s="22" t="str">
        <f t="shared" si="5"/>
        <v>Unaffiliated</v>
      </c>
    </row>
    <row r="157" spans="1:9" x14ac:dyDescent="0.35">
      <c r="A157" s="17"/>
      <c r="B157" s="22"/>
      <c r="C157" s="22"/>
      <c r="D157" s="22"/>
      <c r="E157" s="22"/>
      <c r="F157" s="22"/>
      <c r="G157" s="18" t="str">
        <f t="shared" si="4"/>
        <v>V</v>
      </c>
      <c r="H157" s="18" t="e">
        <f>IF(ISERROR(VLOOKUP(A157,Results!A:A,1,FALSE)),IF(VLOOKUP(A157,'Non Finishers'!A:A,1,FALSE)=A157,"DNS","DNF?"),"Finished")</f>
        <v>#N/A</v>
      </c>
      <c r="I157" s="22" t="str">
        <f t="shared" si="5"/>
        <v>Unaffiliated</v>
      </c>
    </row>
    <row r="158" spans="1:9" x14ac:dyDescent="0.35">
      <c r="A158" s="17"/>
      <c r="B158" s="22"/>
      <c r="C158" s="22"/>
      <c r="D158" s="22"/>
      <c r="E158" s="22"/>
      <c r="F158" s="22"/>
      <c r="G158" s="18" t="str">
        <f t="shared" si="4"/>
        <v>V</v>
      </c>
      <c r="H158" s="18" t="e">
        <f>IF(ISERROR(VLOOKUP(A158,Results!A:A,1,FALSE)),IF(VLOOKUP(A158,'Non Finishers'!A:A,1,FALSE)=A158,"DNS","DNF?"),"Finished")</f>
        <v>#N/A</v>
      </c>
      <c r="I158" s="22" t="str">
        <f t="shared" si="5"/>
        <v>Unaffiliated</v>
      </c>
    </row>
    <row r="159" spans="1:9" x14ac:dyDescent="0.35">
      <c r="A159" s="17"/>
      <c r="B159" s="22"/>
      <c r="C159" s="22"/>
      <c r="D159" s="22"/>
      <c r="E159" s="22"/>
      <c r="F159" s="22"/>
      <c r="G159" s="18" t="str">
        <f t="shared" si="4"/>
        <v>V</v>
      </c>
      <c r="H159" s="18" t="e">
        <f>IF(ISERROR(VLOOKUP(A159,Results!A:A,1,FALSE)),IF(VLOOKUP(A159,'Non Finishers'!A:A,1,FALSE)=A159,"DNS","DNF?"),"Finished")</f>
        <v>#N/A</v>
      </c>
      <c r="I159" s="22" t="str">
        <f t="shared" si="5"/>
        <v>Unaffiliated</v>
      </c>
    </row>
    <row r="160" spans="1:9" x14ac:dyDescent="0.35">
      <c r="A160" s="17"/>
      <c r="B160" s="22"/>
      <c r="C160" s="22"/>
      <c r="D160" s="22"/>
      <c r="E160" s="22"/>
      <c r="F160" s="22"/>
      <c r="G160" s="18" t="str">
        <f t="shared" si="4"/>
        <v>V</v>
      </c>
      <c r="H160" s="18" t="e">
        <f>IF(ISERROR(VLOOKUP(A160,Results!A:A,1,FALSE)),IF(VLOOKUP(A160,'Non Finishers'!A:A,1,FALSE)=A160,"DNS","DNF?"),"Finished")</f>
        <v>#N/A</v>
      </c>
      <c r="I160" s="22" t="str">
        <f t="shared" si="5"/>
        <v>Unaffiliated</v>
      </c>
    </row>
    <row r="161" spans="1:9" x14ac:dyDescent="0.35">
      <c r="A161" s="17"/>
      <c r="B161" s="22"/>
      <c r="C161" s="22"/>
      <c r="D161" s="22"/>
      <c r="E161" s="22"/>
      <c r="F161" s="22"/>
      <c r="G161" s="18" t="str">
        <f t="shared" si="4"/>
        <v>V</v>
      </c>
      <c r="H161" s="18" t="e">
        <f>IF(ISERROR(VLOOKUP(A161,Results!A:A,1,FALSE)),IF(VLOOKUP(A161,'Non Finishers'!A:A,1,FALSE)=A161,"DNS","DNF?"),"Finished")</f>
        <v>#N/A</v>
      </c>
      <c r="I161" s="22" t="str">
        <f t="shared" si="5"/>
        <v>Unaffiliated</v>
      </c>
    </row>
    <row r="162" spans="1:9" x14ac:dyDescent="0.35">
      <c r="A162" s="17"/>
      <c r="B162" s="22"/>
      <c r="C162" s="22"/>
      <c r="D162" s="22"/>
      <c r="E162" s="22"/>
      <c r="F162" s="22"/>
      <c r="G162" s="18" t="str">
        <f t="shared" si="4"/>
        <v>V</v>
      </c>
      <c r="H162" s="18" t="e">
        <f>IF(ISERROR(VLOOKUP(A162,Results!A:A,1,FALSE)),IF(VLOOKUP(A162,'Non Finishers'!A:A,1,FALSE)=A162,"DNS","DNF?"),"Finished")</f>
        <v>#N/A</v>
      </c>
      <c r="I162" s="22" t="str">
        <f t="shared" si="5"/>
        <v>Unaffiliated</v>
      </c>
    </row>
    <row r="163" spans="1:9" x14ac:dyDescent="0.35">
      <c r="A163" s="17"/>
      <c r="B163" s="22"/>
      <c r="C163" s="22"/>
      <c r="D163" s="22"/>
      <c r="E163" s="22"/>
      <c r="F163" s="22"/>
      <c r="G163" s="18" t="str">
        <f t="shared" si="4"/>
        <v>V</v>
      </c>
      <c r="H163" s="18" t="e">
        <f>IF(ISERROR(VLOOKUP(A163,Results!A:A,1,FALSE)),IF(VLOOKUP(A163,'Non Finishers'!A:A,1,FALSE)=A163,"DNS","DNF?"),"Finished")</f>
        <v>#N/A</v>
      </c>
      <c r="I163" s="22" t="str">
        <f t="shared" si="5"/>
        <v>Unaffiliated</v>
      </c>
    </row>
    <row r="164" spans="1:9" x14ac:dyDescent="0.35">
      <c r="A164" s="17"/>
      <c r="B164" s="22"/>
      <c r="C164" s="22"/>
      <c r="D164" s="22"/>
      <c r="E164" s="22"/>
      <c r="F164" s="22"/>
      <c r="G164" s="18" t="str">
        <f t="shared" si="4"/>
        <v>V</v>
      </c>
      <c r="H164" s="18" t="e">
        <f>IF(ISERROR(VLOOKUP(A164,Results!A:A,1,FALSE)),IF(VLOOKUP(A164,'Non Finishers'!A:A,1,FALSE)=A164,"DNS","DNF?"),"Finished")</f>
        <v>#N/A</v>
      </c>
      <c r="I164" s="22" t="str">
        <f t="shared" si="5"/>
        <v>Unaffiliated</v>
      </c>
    </row>
    <row r="165" spans="1:9" x14ac:dyDescent="0.35">
      <c r="A165" s="17"/>
      <c r="B165" s="22"/>
      <c r="C165" s="22"/>
      <c r="D165" s="22"/>
      <c r="E165" s="22"/>
      <c r="F165" s="22"/>
      <c r="G165" s="18" t="str">
        <f t="shared" si="4"/>
        <v>V</v>
      </c>
      <c r="H165" s="18" t="e">
        <f>IF(ISERROR(VLOOKUP(A165,Results!A:A,1,FALSE)),IF(VLOOKUP(A165,'Non Finishers'!A:A,1,FALSE)=A165,"DNS","DNF?"),"Finished")</f>
        <v>#N/A</v>
      </c>
      <c r="I165" s="22" t="str">
        <f t="shared" si="5"/>
        <v>Unaffiliated</v>
      </c>
    </row>
    <row r="166" spans="1:9" x14ac:dyDescent="0.35">
      <c r="A166" s="17"/>
      <c r="B166" s="22"/>
      <c r="C166" s="22"/>
      <c r="D166" s="22"/>
      <c r="E166" s="22"/>
      <c r="F166" s="22"/>
      <c r="G166" s="18" t="str">
        <f t="shared" si="4"/>
        <v>V</v>
      </c>
      <c r="H166" s="18" t="e">
        <f>IF(ISERROR(VLOOKUP(A166,Results!A:A,1,FALSE)),IF(VLOOKUP(A166,'Non Finishers'!A:A,1,FALSE)=A166,"DNS","DNF?"),"Finished")</f>
        <v>#N/A</v>
      </c>
      <c r="I166" s="22" t="str">
        <f t="shared" si="5"/>
        <v>Unaffiliated</v>
      </c>
    </row>
    <row r="167" spans="1:9" x14ac:dyDescent="0.35">
      <c r="A167" s="17"/>
      <c r="B167" s="22"/>
      <c r="C167" s="22"/>
      <c r="D167" s="22"/>
      <c r="E167" s="22"/>
      <c r="F167" s="22"/>
      <c r="G167" s="18" t="str">
        <f t="shared" si="4"/>
        <v>V</v>
      </c>
      <c r="H167" s="18" t="e">
        <f>IF(ISERROR(VLOOKUP(A167,Results!A:A,1,FALSE)),IF(VLOOKUP(A167,'Non Finishers'!A:A,1,FALSE)=A167,"DNS","DNF?"),"Finished")</f>
        <v>#N/A</v>
      </c>
      <c r="I167" s="22" t="str">
        <f t="shared" si="5"/>
        <v>Unaffiliated</v>
      </c>
    </row>
    <row r="168" spans="1:9" x14ac:dyDescent="0.35">
      <c r="A168" s="17"/>
      <c r="B168" s="22"/>
      <c r="C168" s="22"/>
      <c r="D168" s="22"/>
      <c r="E168" s="22"/>
      <c r="F168" s="22"/>
      <c r="G168" s="18" t="str">
        <f t="shared" si="4"/>
        <v>V</v>
      </c>
      <c r="H168" s="18" t="e">
        <f>IF(ISERROR(VLOOKUP(A168,Results!A:A,1,FALSE)),IF(VLOOKUP(A168,'Non Finishers'!A:A,1,FALSE)=A168,"DNS","DNF?"),"Finished")</f>
        <v>#N/A</v>
      </c>
      <c r="I168" s="22" t="str">
        <f t="shared" si="5"/>
        <v>Unaffiliated</v>
      </c>
    </row>
    <row r="169" spans="1:9" x14ac:dyDescent="0.35">
      <c r="A169" s="17"/>
      <c r="B169" s="22"/>
      <c r="C169" s="22"/>
      <c r="D169" s="22"/>
      <c r="E169" s="22"/>
      <c r="F169" s="22"/>
      <c r="G169" s="18" t="str">
        <f t="shared" si="4"/>
        <v>V</v>
      </c>
      <c r="H169" s="18" t="e">
        <f>IF(ISERROR(VLOOKUP(A169,Results!A:A,1,FALSE)),IF(VLOOKUP(A169,'Non Finishers'!A:A,1,FALSE)=A169,"DNS","DNF?"),"Finished")</f>
        <v>#N/A</v>
      </c>
      <c r="I169" s="22" t="str">
        <f t="shared" si="5"/>
        <v>Unaffiliated</v>
      </c>
    </row>
    <row r="170" spans="1:9" x14ac:dyDescent="0.35">
      <c r="A170" s="17"/>
      <c r="B170" s="22"/>
      <c r="C170" s="22"/>
      <c r="D170" s="22"/>
      <c r="E170" s="22"/>
      <c r="F170" s="22"/>
      <c r="G170" s="18" t="str">
        <f t="shared" si="4"/>
        <v>V</v>
      </c>
      <c r="H170" s="18" t="e">
        <f>IF(ISERROR(VLOOKUP(A170,Results!A:A,1,FALSE)),IF(VLOOKUP(A170,'Non Finishers'!A:A,1,FALSE)=A170,"DNS","DNF?"),"Finished")</f>
        <v>#N/A</v>
      </c>
      <c r="I170" s="22" t="str">
        <f t="shared" si="5"/>
        <v>Unaffiliated</v>
      </c>
    </row>
    <row r="171" spans="1:9" x14ac:dyDescent="0.35">
      <c r="A171" s="17"/>
      <c r="B171" s="22"/>
      <c r="C171" s="22"/>
      <c r="D171" s="22"/>
      <c r="E171" s="22"/>
      <c r="F171" s="22"/>
      <c r="G171" s="18" t="str">
        <f t="shared" si="4"/>
        <v>V</v>
      </c>
      <c r="H171" s="18" t="e">
        <f>IF(ISERROR(VLOOKUP(A171,Results!A:A,1,FALSE)),IF(VLOOKUP(A171,'Non Finishers'!A:A,1,FALSE)=A171,"DNS","DNF?"),"Finished")</f>
        <v>#N/A</v>
      </c>
      <c r="I171" s="22" t="str">
        <f t="shared" si="5"/>
        <v>Unaffiliated</v>
      </c>
    </row>
    <row r="172" spans="1:9" x14ac:dyDescent="0.35">
      <c r="A172" s="17"/>
      <c r="B172" s="22"/>
      <c r="C172" s="22"/>
      <c r="D172" s="22"/>
      <c r="E172" s="22"/>
      <c r="F172" s="22"/>
      <c r="G172" s="18" t="str">
        <f t="shared" si="4"/>
        <v>V</v>
      </c>
      <c r="H172" s="18" t="e">
        <f>IF(ISERROR(VLOOKUP(A172,Results!A:A,1,FALSE)),IF(VLOOKUP(A172,'Non Finishers'!A:A,1,FALSE)=A172,"DNS","DNF?"),"Finished")</f>
        <v>#N/A</v>
      </c>
      <c r="I172" s="22" t="str">
        <f t="shared" si="5"/>
        <v>Unaffiliated</v>
      </c>
    </row>
    <row r="173" spans="1:9" x14ac:dyDescent="0.35">
      <c r="A173" s="17"/>
      <c r="B173" s="22"/>
      <c r="C173" s="22"/>
      <c r="D173" s="22"/>
      <c r="E173" s="22"/>
      <c r="F173" s="22"/>
      <c r="G173" s="18" t="str">
        <f t="shared" si="4"/>
        <v>V</v>
      </c>
      <c r="H173" s="18" t="e">
        <f>IF(ISERROR(VLOOKUP(A173,Results!A:A,1,FALSE)),IF(VLOOKUP(A173,'Non Finishers'!A:A,1,FALSE)=A173,"DNS","DNF?"),"Finished")</f>
        <v>#N/A</v>
      </c>
      <c r="I173" s="22" t="str">
        <f t="shared" si="5"/>
        <v>Unaffiliated</v>
      </c>
    </row>
    <row r="174" spans="1:9" x14ac:dyDescent="0.35">
      <c r="A174" s="17"/>
      <c r="B174" s="22"/>
      <c r="C174" s="22"/>
      <c r="D174" s="22"/>
      <c r="E174" s="22"/>
      <c r="F174" s="22"/>
      <c r="G174" s="18" t="str">
        <f t="shared" si="4"/>
        <v>V</v>
      </c>
      <c r="H174" s="18" t="e">
        <f>IF(ISERROR(VLOOKUP(A174,Results!A:A,1,FALSE)),IF(VLOOKUP(A174,'Non Finishers'!A:A,1,FALSE)=A174,"DNS","DNF?"),"Finished")</f>
        <v>#N/A</v>
      </c>
      <c r="I174" s="22" t="str">
        <f t="shared" si="5"/>
        <v>Unaffiliated</v>
      </c>
    </row>
    <row r="175" spans="1:9" x14ac:dyDescent="0.35">
      <c r="A175" s="17"/>
      <c r="B175" s="22"/>
      <c r="C175" s="22"/>
      <c r="D175" s="22"/>
      <c r="E175" s="22"/>
      <c r="F175" s="22"/>
      <c r="G175" s="18" t="str">
        <f t="shared" si="4"/>
        <v>V</v>
      </c>
      <c r="H175" s="18" t="e">
        <f>IF(ISERROR(VLOOKUP(A175,Results!A:A,1,FALSE)),IF(VLOOKUP(A175,'Non Finishers'!A:A,1,FALSE)=A175,"DNS","DNF?"),"Finished")</f>
        <v>#N/A</v>
      </c>
      <c r="I175" s="22" t="str">
        <f t="shared" si="5"/>
        <v>Unaffiliated</v>
      </c>
    </row>
    <row r="176" spans="1:9" x14ac:dyDescent="0.35">
      <c r="A176" s="17"/>
      <c r="B176" s="22"/>
      <c r="C176" s="22"/>
      <c r="D176" s="22"/>
      <c r="E176" s="22"/>
      <c r="F176" s="22"/>
      <c r="G176" s="18" t="str">
        <f t="shared" si="4"/>
        <v>V</v>
      </c>
      <c r="H176" s="18" t="e">
        <f>IF(ISERROR(VLOOKUP(A176,Results!A:A,1,FALSE)),IF(VLOOKUP(A176,'Non Finishers'!A:A,1,FALSE)=A176,"DNS","DNF?"),"Finished")</f>
        <v>#N/A</v>
      </c>
      <c r="I176" s="22" t="str">
        <f t="shared" si="5"/>
        <v>Unaffiliated</v>
      </c>
    </row>
    <row r="177" spans="1:9" x14ac:dyDescent="0.35">
      <c r="A177" s="17"/>
      <c r="B177" s="22"/>
      <c r="C177" s="22"/>
      <c r="D177" s="22"/>
      <c r="E177" s="22"/>
      <c r="F177" s="22"/>
      <c r="G177" s="18" t="str">
        <f t="shared" si="4"/>
        <v>V</v>
      </c>
      <c r="H177" s="18" t="e">
        <f>IF(ISERROR(VLOOKUP(A177,Results!A:A,1,FALSE)),IF(VLOOKUP(A177,'Non Finishers'!A:A,1,FALSE)=A177,"DNS","DNF?"),"Finished")</f>
        <v>#N/A</v>
      </c>
      <c r="I177" s="22" t="str">
        <f t="shared" si="5"/>
        <v>Unaffiliated</v>
      </c>
    </row>
    <row r="178" spans="1:9" x14ac:dyDescent="0.35">
      <c r="A178" s="17"/>
      <c r="B178" s="22"/>
      <c r="C178" s="22"/>
      <c r="D178" s="22"/>
      <c r="E178" s="22"/>
      <c r="F178" s="22"/>
      <c r="G178" s="18" t="str">
        <f t="shared" si="4"/>
        <v>V</v>
      </c>
      <c r="H178" s="18" t="e">
        <f>IF(ISERROR(VLOOKUP(A178,Results!A:A,1,FALSE)),IF(VLOOKUP(A178,'Non Finishers'!A:A,1,FALSE)=A178,"DNS","DNF?"),"Finished")</f>
        <v>#N/A</v>
      </c>
      <c r="I178" s="22" t="str">
        <f t="shared" si="5"/>
        <v>Unaffiliated</v>
      </c>
    </row>
    <row r="179" spans="1:9" x14ac:dyDescent="0.35">
      <c r="A179" s="17"/>
      <c r="B179" s="22"/>
      <c r="C179" s="22"/>
      <c r="D179" s="22"/>
      <c r="E179" s="22"/>
      <c r="F179" s="22"/>
      <c r="G179" s="18" t="str">
        <f t="shared" si="4"/>
        <v>V</v>
      </c>
      <c r="H179" s="18" t="e">
        <f>IF(ISERROR(VLOOKUP(A179,Results!A:A,1,FALSE)),IF(VLOOKUP(A179,'Non Finishers'!A:A,1,FALSE)=A179,"DNS","DNF?"),"Finished")</f>
        <v>#N/A</v>
      </c>
      <c r="I179" s="22" t="str">
        <f t="shared" si="5"/>
        <v>Unaffiliated</v>
      </c>
    </row>
    <row r="180" spans="1:9" x14ac:dyDescent="0.35">
      <c r="A180" s="17"/>
      <c r="B180" s="22"/>
      <c r="C180" s="22"/>
      <c r="D180" s="22"/>
      <c r="E180" s="22"/>
      <c r="F180" s="22"/>
      <c r="G180" s="18" t="str">
        <f t="shared" si="4"/>
        <v>V</v>
      </c>
      <c r="H180" s="18" t="e">
        <f>IF(ISERROR(VLOOKUP(A180,Results!A:A,1,FALSE)),IF(VLOOKUP(A180,'Non Finishers'!A:A,1,FALSE)=A180,"DNS","DNF?"),"Finished")</f>
        <v>#N/A</v>
      </c>
      <c r="I180" s="22" t="str">
        <f t="shared" si="5"/>
        <v>Unaffiliated</v>
      </c>
    </row>
    <row r="181" spans="1:9" x14ac:dyDescent="0.35">
      <c r="A181" s="17"/>
      <c r="B181" s="22"/>
      <c r="C181" s="22"/>
      <c r="D181" s="22"/>
      <c r="E181" s="22"/>
      <c r="F181" s="22"/>
      <c r="G181" s="18" t="str">
        <f t="shared" si="4"/>
        <v>V</v>
      </c>
      <c r="H181" s="18" t="e">
        <f>IF(ISERROR(VLOOKUP(A181,Results!A:A,1,FALSE)),IF(VLOOKUP(A181,'Non Finishers'!A:A,1,FALSE)=A181,"DNS","DNF?"),"Finished")</f>
        <v>#N/A</v>
      </c>
      <c r="I181" s="22" t="str">
        <f t="shared" si="5"/>
        <v>Unaffiliated</v>
      </c>
    </row>
    <row r="182" spans="1:9" x14ac:dyDescent="0.35">
      <c r="A182" s="17"/>
      <c r="B182" s="22"/>
      <c r="C182" s="22"/>
      <c r="D182" s="22"/>
      <c r="E182" s="22"/>
      <c r="F182" s="22"/>
      <c r="G182" s="18" t="str">
        <f t="shared" si="4"/>
        <v>V</v>
      </c>
      <c r="H182" s="18" t="e">
        <f>IF(ISERROR(VLOOKUP(A182,Results!A:A,1,FALSE)),IF(VLOOKUP(A182,'Non Finishers'!A:A,1,FALSE)=A182,"DNS","DNF?"),"Finished")</f>
        <v>#N/A</v>
      </c>
      <c r="I182" s="22" t="str">
        <f t="shared" si="5"/>
        <v>Unaffiliated</v>
      </c>
    </row>
    <row r="183" spans="1:9" x14ac:dyDescent="0.35">
      <c r="A183" s="17"/>
      <c r="B183" s="22"/>
      <c r="C183" s="22"/>
      <c r="D183" s="22"/>
      <c r="E183" s="22"/>
      <c r="F183" s="22"/>
      <c r="G183" s="18" t="str">
        <f t="shared" si="4"/>
        <v>V</v>
      </c>
      <c r="H183" s="18" t="e">
        <f>IF(ISERROR(VLOOKUP(A183,Results!A:A,1,FALSE)),IF(VLOOKUP(A183,'Non Finishers'!A:A,1,FALSE)=A183,"DNS","DNF?"),"Finished")</f>
        <v>#N/A</v>
      </c>
      <c r="I183" s="22" t="str">
        <f t="shared" si="5"/>
        <v>Unaffiliated</v>
      </c>
    </row>
    <row r="184" spans="1:9" x14ac:dyDescent="0.35">
      <c r="A184" s="17"/>
      <c r="B184" s="22"/>
      <c r="C184" s="22"/>
      <c r="D184" s="22"/>
      <c r="E184" s="22"/>
      <c r="F184" s="22"/>
      <c r="G184" s="18" t="str">
        <f t="shared" si="4"/>
        <v>V</v>
      </c>
      <c r="H184" s="18" t="e">
        <f>IF(ISERROR(VLOOKUP(A184,Results!A:A,1,FALSE)),IF(VLOOKUP(A184,'Non Finishers'!A:A,1,FALSE)=A184,"DNS","DNF?"),"Finished")</f>
        <v>#N/A</v>
      </c>
      <c r="I184" s="22" t="str">
        <f t="shared" si="5"/>
        <v>Unaffiliated</v>
      </c>
    </row>
    <row r="185" spans="1:9" x14ac:dyDescent="0.35">
      <c r="A185" s="17"/>
      <c r="B185" s="22"/>
      <c r="C185" s="22"/>
      <c r="D185" s="22"/>
      <c r="E185" s="22"/>
      <c r="F185" s="22"/>
      <c r="G185" s="18" t="str">
        <f t="shared" si="4"/>
        <v>V</v>
      </c>
      <c r="H185" s="18" t="e">
        <f>IF(ISERROR(VLOOKUP(A185,Results!A:A,1,FALSE)),IF(VLOOKUP(A185,'Non Finishers'!A:A,1,FALSE)=A185,"DNS","DNF?"),"Finished")</f>
        <v>#N/A</v>
      </c>
      <c r="I185" s="22" t="str">
        <f t="shared" si="5"/>
        <v>Unaffiliated</v>
      </c>
    </row>
    <row r="186" spans="1:9" x14ac:dyDescent="0.35">
      <c r="A186" s="17"/>
      <c r="B186" s="22"/>
      <c r="C186" s="22"/>
      <c r="D186" s="22"/>
      <c r="E186" s="22"/>
      <c r="F186" s="22"/>
      <c r="G186" s="18" t="str">
        <f t="shared" si="4"/>
        <v>V</v>
      </c>
      <c r="H186" s="18" t="e">
        <f>IF(ISERROR(VLOOKUP(A186,Results!A:A,1,FALSE)),IF(VLOOKUP(A186,'Non Finishers'!A:A,1,FALSE)=A186,"DNS","DNF?"),"Finished")</f>
        <v>#N/A</v>
      </c>
      <c r="I186" s="22" t="str">
        <f t="shared" si="5"/>
        <v>Unaffiliated</v>
      </c>
    </row>
    <row r="187" spans="1:9" x14ac:dyDescent="0.35">
      <c r="A187" s="17"/>
      <c r="B187" s="22"/>
      <c r="C187" s="22"/>
      <c r="D187" s="22"/>
      <c r="E187" s="22"/>
      <c r="F187" s="22"/>
      <c r="G187" s="18" t="str">
        <f t="shared" si="4"/>
        <v>V</v>
      </c>
      <c r="H187" s="18" t="e">
        <f>IF(ISERROR(VLOOKUP(A187,Results!A:A,1,FALSE)),IF(VLOOKUP(A187,'Non Finishers'!A:A,1,FALSE)=A187,"DNS","DNF?"),"Finished")</f>
        <v>#N/A</v>
      </c>
      <c r="I187" s="22" t="str">
        <f t="shared" si="5"/>
        <v>Unaffiliated</v>
      </c>
    </row>
    <row r="188" spans="1:9" x14ac:dyDescent="0.35">
      <c r="A188" s="17"/>
      <c r="B188" s="22"/>
      <c r="C188" s="22"/>
      <c r="D188" s="22"/>
      <c r="E188" s="22"/>
      <c r="F188" s="22"/>
      <c r="G188" s="18" t="str">
        <f t="shared" si="4"/>
        <v>V</v>
      </c>
      <c r="H188" s="18" t="e">
        <f>IF(ISERROR(VLOOKUP(A188,Results!A:A,1,FALSE)),IF(VLOOKUP(A188,'Non Finishers'!A:A,1,FALSE)=A188,"DNS","DNF?"),"Finished")</f>
        <v>#N/A</v>
      </c>
      <c r="I188" s="22" t="str">
        <f t="shared" si="5"/>
        <v>Unaffiliated</v>
      </c>
    </row>
    <row r="189" spans="1:9" x14ac:dyDescent="0.35">
      <c r="A189" s="17"/>
      <c r="B189" s="22"/>
      <c r="C189" s="22"/>
      <c r="D189" s="22"/>
      <c r="E189" s="22"/>
      <c r="F189" s="22"/>
      <c r="G189" s="18" t="str">
        <f t="shared" si="4"/>
        <v>V</v>
      </c>
      <c r="H189" s="18" t="e">
        <f>IF(ISERROR(VLOOKUP(A189,Results!A:A,1,FALSE)),IF(VLOOKUP(A189,'Non Finishers'!A:A,1,FALSE)=A189,"DNS","DNF?"),"Finished")</f>
        <v>#N/A</v>
      </c>
      <c r="I189" s="22" t="str">
        <f t="shared" si="5"/>
        <v>Unaffiliated</v>
      </c>
    </row>
    <row r="190" spans="1:9" x14ac:dyDescent="0.35">
      <c r="A190" s="17"/>
      <c r="B190" s="22"/>
      <c r="C190" s="22"/>
      <c r="D190" s="22"/>
      <c r="E190" s="22"/>
      <c r="F190" s="22"/>
      <c r="G190" s="18" t="str">
        <f t="shared" si="4"/>
        <v>V</v>
      </c>
      <c r="H190" s="18" t="e">
        <f>IF(ISERROR(VLOOKUP(A190,Results!A:A,1,FALSE)),IF(VLOOKUP(A190,'Non Finishers'!A:A,1,FALSE)=A190,"DNS","DNF?"),"Finished")</f>
        <v>#N/A</v>
      </c>
      <c r="I190" s="22" t="str">
        <f t="shared" si="5"/>
        <v>Unaffiliated</v>
      </c>
    </row>
    <row r="191" spans="1:9" x14ac:dyDescent="0.35">
      <c r="A191" s="17"/>
      <c r="B191" s="22"/>
      <c r="C191" s="22"/>
      <c r="D191" s="22"/>
      <c r="E191" s="22"/>
      <c r="F191" s="22"/>
      <c r="G191" s="18" t="str">
        <f t="shared" si="4"/>
        <v>V</v>
      </c>
      <c r="H191" s="18" t="e">
        <f>IF(ISERROR(VLOOKUP(A191,Results!A:A,1,FALSE)),IF(VLOOKUP(A191,'Non Finishers'!A:A,1,FALSE)=A191,"DNS","DNF?"),"Finished")</f>
        <v>#N/A</v>
      </c>
      <c r="I191" s="22" t="str">
        <f t="shared" si="5"/>
        <v>Unaffiliated</v>
      </c>
    </row>
    <row r="192" spans="1:9" x14ac:dyDescent="0.35">
      <c r="A192" s="17"/>
      <c r="B192" s="22"/>
      <c r="C192" s="22"/>
      <c r="D192" s="22"/>
      <c r="E192" s="22"/>
      <c r="F192" s="22"/>
      <c r="G192" s="18" t="str">
        <f t="shared" si="4"/>
        <v>V</v>
      </c>
      <c r="H192" s="18" t="e">
        <f>IF(ISERROR(VLOOKUP(A192,Results!A:A,1,FALSE)),IF(VLOOKUP(A192,'Non Finishers'!A:A,1,FALSE)=A192,"DNS","DNF?"),"Finished")</f>
        <v>#N/A</v>
      </c>
      <c r="I192" s="22" t="str">
        <f t="shared" si="5"/>
        <v>Unaffiliated</v>
      </c>
    </row>
    <row r="193" spans="1:9" x14ac:dyDescent="0.35">
      <c r="A193" s="17"/>
      <c r="B193" s="22"/>
      <c r="C193" s="22"/>
      <c r="D193" s="22"/>
      <c r="E193" s="22"/>
      <c r="F193" s="22"/>
      <c r="G193" s="18" t="str">
        <f t="shared" si="4"/>
        <v>V</v>
      </c>
      <c r="H193" s="18" t="e">
        <f>IF(ISERROR(VLOOKUP(A193,Results!A:A,1,FALSE)),IF(VLOOKUP(A193,'Non Finishers'!A:A,1,FALSE)=A193,"DNS","DNF?"),"Finished")</f>
        <v>#N/A</v>
      </c>
      <c r="I193" s="22" t="str">
        <f t="shared" si="5"/>
        <v>Unaffiliated</v>
      </c>
    </row>
    <row r="194" spans="1:9" x14ac:dyDescent="0.35">
      <c r="A194" s="17"/>
      <c r="B194" s="22"/>
      <c r="C194" s="22"/>
      <c r="D194" s="22"/>
      <c r="E194" s="22"/>
      <c r="F194" s="22"/>
      <c r="G194" s="18" t="str">
        <f t="shared" ref="G194:G257" si="6">IF(F194="Junior",LEFT(D194,1)&amp;"J",IF(F194="Senior",LEFT(D194,1)&amp;"S",LEFT(D194,1)&amp;"V"&amp;LEFT(F194,2)))</f>
        <v>V</v>
      </c>
      <c r="H194" s="18" t="e">
        <f>IF(ISERROR(VLOOKUP(A194,Results!A:A,1,FALSE)),IF(VLOOKUP(A194,'Non Finishers'!A:A,1,FALSE)=A194,"DNS","DNF?"),"Finished")</f>
        <v>#N/A</v>
      </c>
      <c r="I194" s="22" t="str">
        <f t="shared" ref="I194:I257" si="7">IF(E194="","Unaffiliated","Affiliated")</f>
        <v>Unaffiliated</v>
      </c>
    </row>
    <row r="195" spans="1:9" x14ac:dyDescent="0.35">
      <c r="A195" s="17"/>
      <c r="B195" s="22"/>
      <c r="C195" s="22"/>
      <c r="D195" s="22"/>
      <c r="E195" s="22"/>
      <c r="F195" s="22"/>
      <c r="G195" s="18" t="str">
        <f t="shared" si="6"/>
        <v>V</v>
      </c>
      <c r="H195" s="18" t="e">
        <f>IF(ISERROR(VLOOKUP(A195,Results!A:A,1,FALSE)),IF(VLOOKUP(A195,'Non Finishers'!A:A,1,FALSE)=A195,"DNS","DNF?"),"Finished")</f>
        <v>#N/A</v>
      </c>
      <c r="I195" s="22" t="str">
        <f t="shared" si="7"/>
        <v>Unaffiliated</v>
      </c>
    </row>
    <row r="196" spans="1:9" x14ac:dyDescent="0.35">
      <c r="A196" s="17"/>
      <c r="B196" s="22"/>
      <c r="C196" s="22"/>
      <c r="D196" s="22"/>
      <c r="E196" s="22"/>
      <c r="F196" s="22"/>
      <c r="G196" s="18" t="str">
        <f t="shared" si="6"/>
        <v>V</v>
      </c>
      <c r="H196" s="18" t="e">
        <f>IF(ISERROR(VLOOKUP(A196,Results!A:A,1,FALSE)),IF(VLOOKUP(A196,'Non Finishers'!A:A,1,FALSE)=A196,"DNS","DNF?"),"Finished")</f>
        <v>#N/A</v>
      </c>
      <c r="I196" s="22" t="str">
        <f t="shared" si="7"/>
        <v>Unaffiliated</v>
      </c>
    </row>
    <row r="197" spans="1:9" x14ac:dyDescent="0.35">
      <c r="A197" s="17"/>
      <c r="B197" s="22"/>
      <c r="C197" s="22"/>
      <c r="D197" s="22"/>
      <c r="E197" s="22"/>
      <c r="F197" s="22"/>
      <c r="G197" s="18" t="str">
        <f t="shared" si="6"/>
        <v>V</v>
      </c>
      <c r="H197" s="18" t="e">
        <f>IF(ISERROR(VLOOKUP(A197,Results!A:A,1,FALSE)),IF(VLOOKUP(A197,'Non Finishers'!A:A,1,FALSE)=A197,"DNS","DNF?"),"Finished")</f>
        <v>#N/A</v>
      </c>
      <c r="I197" s="22" t="str">
        <f t="shared" si="7"/>
        <v>Unaffiliated</v>
      </c>
    </row>
    <row r="198" spans="1:9" x14ac:dyDescent="0.35">
      <c r="A198" s="17"/>
      <c r="B198" s="22"/>
      <c r="C198" s="22"/>
      <c r="D198" s="22"/>
      <c r="E198" s="22"/>
      <c r="F198" s="22"/>
      <c r="G198" s="18" t="str">
        <f t="shared" si="6"/>
        <v>V</v>
      </c>
      <c r="H198" s="18" t="e">
        <f>IF(ISERROR(VLOOKUP(A198,Results!A:A,1,FALSE)),IF(VLOOKUP(A198,'Non Finishers'!A:A,1,FALSE)=A198,"DNS","DNF?"),"Finished")</f>
        <v>#N/A</v>
      </c>
      <c r="I198" s="22" t="str">
        <f t="shared" si="7"/>
        <v>Unaffiliated</v>
      </c>
    </row>
    <row r="199" spans="1:9" x14ac:dyDescent="0.35">
      <c r="A199" s="17"/>
      <c r="B199" s="22"/>
      <c r="C199" s="22"/>
      <c r="D199" s="22"/>
      <c r="E199" s="22"/>
      <c r="F199" s="22"/>
      <c r="G199" s="18" t="str">
        <f t="shared" si="6"/>
        <v>V</v>
      </c>
      <c r="H199" s="18" t="e">
        <f>IF(ISERROR(VLOOKUP(A199,Results!A:A,1,FALSE)),IF(VLOOKUP(A199,'Non Finishers'!A:A,1,FALSE)=A199,"DNS","DNF?"),"Finished")</f>
        <v>#N/A</v>
      </c>
      <c r="I199" s="22" t="str">
        <f t="shared" si="7"/>
        <v>Unaffiliated</v>
      </c>
    </row>
    <row r="200" spans="1:9" x14ac:dyDescent="0.35">
      <c r="A200" s="17"/>
      <c r="B200" s="22"/>
      <c r="C200" s="22"/>
      <c r="D200" s="22"/>
      <c r="E200" s="22"/>
      <c r="F200" s="22"/>
      <c r="G200" s="18" t="str">
        <f t="shared" si="6"/>
        <v>V</v>
      </c>
      <c r="H200" s="18" t="e">
        <f>IF(ISERROR(VLOOKUP(A200,Results!A:A,1,FALSE)),IF(VLOOKUP(A200,'Non Finishers'!A:A,1,FALSE)=A200,"DNS","DNF?"),"Finished")</f>
        <v>#N/A</v>
      </c>
      <c r="I200" s="22" t="str">
        <f t="shared" si="7"/>
        <v>Unaffiliated</v>
      </c>
    </row>
    <row r="201" spans="1:9" x14ac:dyDescent="0.35">
      <c r="A201" s="17"/>
      <c r="B201" s="22"/>
      <c r="C201" s="22"/>
      <c r="D201" s="22"/>
      <c r="E201" s="22"/>
      <c r="F201" s="22"/>
      <c r="G201" s="18" t="str">
        <f t="shared" si="6"/>
        <v>V</v>
      </c>
      <c r="H201" s="18" t="e">
        <f>IF(ISERROR(VLOOKUP(A201,Results!A:A,1,FALSE)),IF(VLOOKUP(A201,'Non Finishers'!A:A,1,FALSE)=A201,"DNS","DNF?"),"Finished")</f>
        <v>#N/A</v>
      </c>
      <c r="I201" s="22" t="str">
        <f t="shared" si="7"/>
        <v>Unaffiliated</v>
      </c>
    </row>
    <row r="202" spans="1:9" x14ac:dyDescent="0.35">
      <c r="A202" s="17"/>
      <c r="B202" s="22"/>
      <c r="C202" s="22"/>
      <c r="D202" s="22"/>
      <c r="E202" s="22"/>
      <c r="F202" s="22"/>
      <c r="G202" s="18" t="str">
        <f t="shared" si="6"/>
        <v>V</v>
      </c>
      <c r="H202" s="18" t="e">
        <f>IF(ISERROR(VLOOKUP(A202,Results!A:A,1,FALSE)),IF(VLOOKUP(A202,'Non Finishers'!A:A,1,FALSE)=A202,"DNS","DNF?"),"Finished")</f>
        <v>#N/A</v>
      </c>
      <c r="I202" s="22" t="str">
        <f t="shared" si="7"/>
        <v>Unaffiliated</v>
      </c>
    </row>
    <row r="203" spans="1:9" x14ac:dyDescent="0.35">
      <c r="A203" s="17"/>
      <c r="B203" s="22"/>
      <c r="C203" s="22"/>
      <c r="D203" s="22"/>
      <c r="E203" s="22"/>
      <c r="F203" s="22"/>
      <c r="G203" s="18" t="str">
        <f t="shared" si="6"/>
        <v>V</v>
      </c>
      <c r="H203" s="18" t="e">
        <f>IF(ISERROR(VLOOKUP(A203,Results!A:A,1,FALSE)),IF(VLOOKUP(A203,'Non Finishers'!A:A,1,FALSE)=A203,"DNS","DNF?"),"Finished")</f>
        <v>#N/A</v>
      </c>
      <c r="I203" s="22" t="str">
        <f t="shared" si="7"/>
        <v>Unaffiliated</v>
      </c>
    </row>
    <row r="204" spans="1:9" x14ac:dyDescent="0.35">
      <c r="A204" s="17"/>
      <c r="B204" s="22"/>
      <c r="C204" s="22"/>
      <c r="D204" s="22"/>
      <c r="E204" s="22"/>
      <c r="F204" s="22"/>
      <c r="G204" s="18" t="str">
        <f t="shared" si="6"/>
        <v>V</v>
      </c>
      <c r="H204" s="18" t="e">
        <f>IF(ISERROR(VLOOKUP(A204,Results!A:A,1,FALSE)),IF(VLOOKUP(A204,'Non Finishers'!A:A,1,FALSE)=A204,"DNS","DNF?"),"Finished")</f>
        <v>#N/A</v>
      </c>
      <c r="I204" s="22" t="str">
        <f t="shared" si="7"/>
        <v>Unaffiliated</v>
      </c>
    </row>
    <row r="205" spans="1:9" x14ac:dyDescent="0.35">
      <c r="A205" s="17"/>
      <c r="B205" s="22"/>
      <c r="C205" s="22"/>
      <c r="D205" s="22"/>
      <c r="E205" s="22"/>
      <c r="F205" s="22"/>
      <c r="G205" s="18" t="str">
        <f t="shared" si="6"/>
        <v>V</v>
      </c>
      <c r="H205" s="18" t="e">
        <f>IF(ISERROR(VLOOKUP(A205,Results!A:A,1,FALSE)),IF(VLOOKUP(A205,'Non Finishers'!A:A,1,FALSE)=A205,"DNS","DNF?"),"Finished")</f>
        <v>#N/A</v>
      </c>
      <c r="I205" s="22" t="str">
        <f t="shared" si="7"/>
        <v>Unaffiliated</v>
      </c>
    </row>
    <row r="206" spans="1:9" x14ac:dyDescent="0.35">
      <c r="A206" s="17"/>
      <c r="B206" s="22"/>
      <c r="C206" s="22"/>
      <c r="D206" s="22"/>
      <c r="E206" s="22"/>
      <c r="F206" s="22"/>
      <c r="G206" s="18" t="str">
        <f t="shared" si="6"/>
        <v>V</v>
      </c>
      <c r="H206" s="18" t="e">
        <f>IF(ISERROR(VLOOKUP(A206,Results!A:A,1,FALSE)),IF(VLOOKUP(A206,'Non Finishers'!A:A,1,FALSE)=A206,"DNS","DNF?"),"Finished")</f>
        <v>#N/A</v>
      </c>
      <c r="I206" s="22" t="str">
        <f t="shared" si="7"/>
        <v>Unaffiliated</v>
      </c>
    </row>
    <row r="207" spans="1:9" x14ac:dyDescent="0.35">
      <c r="A207" s="17"/>
      <c r="B207" s="22"/>
      <c r="C207" s="22"/>
      <c r="D207" s="22"/>
      <c r="E207" s="22"/>
      <c r="F207" s="22"/>
      <c r="G207" s="18" t="str">
        <f t="shared" si="6"/>
        <v>V</v>
      </c>
      <c r="H207" s="18" t="e">
        <f>IF(ISERROR(VLOOKUP(A207,Results!A:A,1,FALSE)),IF(VLOOKUP(A207,'Non Finishers'!A:A,1,FALSE)=A207,"DNS","DNF?"),"Finished")</f>
        <v>#N/A</v>
      </c>
      <c r="I207" s="22" t="str">
        <f t="shared" si="7"/>
        <v>Unaffiliated</v>
      </c>
    </row>
    <row r="208" spans="1:9" x14ac:dyDescent="0.35">
      <c r="A208" s="17"/>
      <c r="B208" s="22"/>
      <c r="C208" s="22"/>
      <c r="D208" s="22"/>
      <c r="E208" s="22"/>
      <c r="F208" s="22"/>
      <c r="G208" s="18" t="str">
        <f t="shared" si="6"/>
        <v>V</v>
      </c>
      <c r="H208" s="18" t="e">
        <f>IF(ISERROR(VLOOKUP(A208,Results!A:A,1,FALSE)),IF(VLOOKUP(A208,'Non Finishers'!A:A,1,FALSE)=A208,"DNS","DNF?"),"Finished")</f>
        <v>#N/A</v>
      </c>
      <c r="I208" s="22" t="str">
        <f t="shared" si="7"/>
        <v>Unaffiliated</v>
      </c>
    </row>
    <row r="209" spans="1:9" x14ac:dyDescent="0.35">
      <c r="A209" s="17"/>
      <c r="B209" s="22"/>
      <c r="C209" s="22"/>
      <c r="D209" s="22"/>
      <c r="E209" s="22"/>
      <c r="F209" s="22"/>
      <c r="G209" s="18" t="str">
        <f t="shared" si="6"/>
        <v>V</v>
      </c>
      <c r="H209" s="18" t="e">
        <f>IF(ISERROR(VLOOKUP(A209,Results!A:A,1,FALSE)),IF(VLOOKUP(A209,'Non Finishers'!A:A,1,FALSE)=A209,"DNS","DNF?"),"Finished")</f>
        <v>#N/A</v>
      </c>
      <c r="I209" s="22" t="str">
        <f t="shared" si="7"/>
        <v>Unaffiliated</v>
      </c>
    </row>
    <row r="210" spans="1:9" x14ac:dyDescent="0.35">
      <c r="A210" s="17"/>
      <c r="B210" s="22"/>
      <c r="C210" s="22"/>
      <c r="D210" s="22"/>
      <c r="E210" s="22"/>
      <c r="F210" s="22"/>
      <c r="G210" s="18" t="str">
        <f t="shared" si="6"/>
        <v>V</v>
      </c>
      <c r="H210" s="18" t="e">
        <f>IF(ISERROR(VLOOKUP(A210,Results!A:A,1,FALSE)),IF(VLOOKUP(A210,'Non Finishers'!A:A,1,FALSE)=A210,"DNS","DNF?"),"Finished")</f>
        <v>#N/A</v>
      </c>
      <c r="I210" s="22" t="str">
        <f t="shared" si="7"/>
        <v>Unaffiliated</v>
      </c>
    </row>
    <row r="211" spans="1:9" x14ac:dyDescent="0.35">
      <c r="A211" s="17"/>
      <c r="B211" s="22"/>
      <c r="C211" s="22"/>
      <c r="D211" s="22"/>
      <c r="E211" s="22"/>
      <c r="F211" s="22"/>
      <c r="G211" s="18" t="str">
        <f t="shared" si="6"/>
        <v>V</v>
      </c>
      <c r="H211" s="18" t="e">
        <f>IF(ISERROR(VLOOKUP(A211,Results!A:A,1,FALSE)),IF(VLOOKUP(A211,'Non Finishers'!A:A,1,FALSE)=A211,"DNS","DNF?"),"Finished")</f>
        <v>#N/A</v>
      </c>
      <c r="I211" s="22" t="str">
        <f t="shared" si="7"/>
        <v>Unaffiliated</v>
      </c>
    </row>
    <row r="212" spans="1:9" x14ac:dyDescent="0.35">
      <c r="A212" s="17"/>
      <c r="B212" s="22"/>
      <c r="C212" s="22"/>
      <c r="D212" s="22"/>
      <c r="E212" s="22"/>
      <c r="F212" s="22"/>
      <c r="G212" s="18" t="str">
        <f t="shared" si="6"/>
        <v>V</v>
      </c>
      <c r="H212" s="18" t="e">
        <f>IF(ISERROR(VLOOKUP(A212,Results!A:A,1,FALSE)),IF(VLOOKUP(A212,'Non Finishers'!A:A,1,FALSE)=A212,"DNS","DNF?"),"Finished")</f>
        <v>#N/A</v>
      </c>
      <c r="I212" s="22" t="str">
        <f t="shared" si="7"/>
        <v>Unaffiliated</v>
      </c>
    </row>
    <row r="213" spans="1:9" x14ac:dyDescent="0.35">
      <c r="A213" s="17"/>
      <c r="B213" s="22"/>
      <c r="C213" s="22"/>
      <c r="D213" s="22"/>
      <c r="E213" s="22"/>
      <c r="F213" s="22"/>
      <c r="G213" s="18" t="str">
        <f t="shared" si="6"/>
        <v>V</v>
      </c>
      <c r="H213" s="18" t="e">
        <f>IF(ISERROR(VLOOKUP(A213,Results!A:A,1,FALSE)),IF(VLOOKUP(A213,'Non Finishers'!A:A,1,FALSE)=A213,"DNS","DNF?"),"Finished")</f>
        <v>#N/A</v>
      </c>
      <c r="I213" s="22" t="str">
        <f t="shared" si="7"/>
        <v>Unaffiliated</v>
      </c>
    </row>
    <row r="214" spans="1:9" x14ac:dyDescent="0.35">
      <c r="A214" s="17"/>
      <c r="B214" s="22"/>
      <c r="C214" s="22"/>
      <c r="D214" s="22"/>
      <c r="E214" s="22"/>
      <c r="F214" s="22"/>
      <c r="G214" s="18" t="str">
        <f t="shared" si="6"/>
        <v>V</v>
      </c>
      <c r="H214" s="18" t="e">
        <f>IF(ISERROR(VLOOKUP(A214,Results!A:A,1,FALSE)),IF(VLOOKUP(A214,'Non Finishers'!A:A,1,FALSE)=A214,"DNS","DNF?"),"Finished")</f>
        <v>#N/A</v>
      </c>
      <c r="I214" s="22" t="str">
        <f t="shared" si="7"/>
        <v>Unaffiliated</v>
      </c>
    </row>
    <row r="215" spans="1:9" x14ac:dyDescent="0.35">
      <c r="A215" s="17"/>
      <c r="B215" s="22"/>
      <c r="C215" s="22"/>
      <c r="D215" s="22"/>
      <c r="E215" s="22"/>
      <c r="F215" s="22"/>
      <c r="G215" s="18" t="str">
        <f t="shared" si="6"/>
        <v>V</v>
      </c>
      <c r="H215" s="18" t="e">
        <f>IF(ISERROR(VLOOKUP(A215,Results!A:A,1,FALSE)),IF(VLOOKUP(A215,'Non Finishers'!A:A,1,FALSE)=A215,"DNS","DNF?"),"Finished")</f>
        <v>#N/A</v>
      </c>
      <c r="I215" s="22" t="str">
        <f t="shared" si="7"/>
        <v>Unaffiliated</v>
      </c>
    </row>
    <row r="216" spans="1:9" x14ac:dyDescent="0.35">
      <c r="A216" s="17"/>
      <c r="B216" s="22"/>
      <c r="C216" s="22"/>
      <c r="D216" s="22"/>
      <c r="E216" s="22"/>
      <c r="F216" s="22"/>
      <c r="G216" s="18" t="str">
        <f t="shared" si="6"/>
        <v>V</v>
      </c>
      <c r="H216" s="18" t="e">
        <f>IF(ISERROR(VLOOKUP(A216,Results!A:A,1,FALSE)),IF(VLOOKUP(A216,'Non Finishers'!A:A,1,FALSE)=A216,"DNS","DNF?"),"Finished")</f>
        <v>#N/A</v>
      </c>
      <c r="I216" s="22" t="str">
        <f t="shared" si="7"/>
        <v>Unaffiliated</v>
      </c>
    </row>
    <row r="217" spans="1:9" x14ac:dyDescent="0.35">
      <c r="A217" s="17"/>
      <c r="B217" s="22"/>
      <c r="C217" s="22"/>
      <c r="D217" s="22"/>
      <c r="E217" s="22"/>
      <c r="F217" s="22"/>
      <c r="G217" s="18" t="str">
        <f t="shared" si="6"/>
        <v>V</v>
      </c>
      <c r="H217" s="18" t="e">
        <f>IF(ISERROR(VLOOKUP(A217,Results!A:A,1,FALSE)),IF(VLOOKUP(A217,'Non Finishers'!A:A,1,FALSE)=A217,"DNS","DNF?"),"Finished")</f>
        <v>#N/A</v>
      </c>
      <c r="I217" s="22" t="str">
        <f t="shared" si="7"/>
        <v>Unaffiliated</v>
      </c>
    </row>
    <row r="218" spans="1:9" x14ac:dyDescent="0.35">
      <c r="A218" s="17"/>
      <c r="B218" s="22"/>
      <c r="C218" s="22"/>
      <c r="D218" s="22"/>
      <c r="E218" s="22"/>
      <c r="F218" s="22"/>
      <c r="G218" s="18" t="str">
        <f t="shared" si="6"/>
        <v>V</v>
      </c>
      <c r="H218" s="18" t="e">
        <f>IF(ISERROR(VLOOKUP(A218,Results!A:A,1,FALSE)),IF(VLOOKUP(A218,'Non Finishers'!A:A,1,FALSE)=A218,"DNS","DNF?"),"Finished")</f>
        <v>#N/A</v>
      </c>
      <c r="I218" s="22" t="str">
        <f t="shared" si="7"/>
        <v>Unaffiliated</v>
      </c>
    </row>
    <row r="219" spans="1:9" x14ac:dyDescent="0.35">
      <c r="A219" s="17"/>
      <c r="B219" s="22"/>
      <c r="C219" s="22"/>
      <c r="D219" s="22"/>
      <c r="E219" s="22"/>
      <c r="F219" s="22"/>
      <c r="G219" s="18" t="str">
        <f t="shared" si="6"/>
        <v>V</v>
      </c>
      <c r="H219" s="18" t="e">
        <f>IF(ISERROR(VLOOKUP(A219,Results!A:A,1,FALSE)),IF(VLOOKUP(A219,'Non Finishers'!A:A,1,FALSE)=A219,"DNS","DNF?"),"Finished")</f>
        <v>#N/A</v>
      </c>
      <c r="I219" s="22" t="str">
        <f t="shared" si="7"/>
        <v>Unaffiliated</v>
      </c>
    </row>
    <row r="220" spans="1:9" x14ac:dyDescent="0.35">
      <c r="A220" s="17"/>
      <c r="B220" s="22"/>
      <c r="C220" s="22"/>
      <c r="D220" s="22"/>
      <c r="E220" s="22"/>
      <c r="F220" s="22"/>
      <c r="G220" s="18" t="str">
        <f t="shared" si="6"/>
        <v>V</v>
      </c>
      <c r="H220" s="18" t="e">
        <f>IF(ISERROR(VLOOKUP(A220,Results!A:A,1,FALSE)),IF(VLOOKUP(A220,'Non Finishers'!A:A,1,FALSE)=A220,"DNS","DNF?"),"Finished")</f>
        <v>#N/A</v>
      </c>
      <c r="I220" s="22" t="str">
        <f t="shared" si="7"/>
        <v>Unaffiliated</v>
      </c>
    </row>
    <row r="221" spans="1:9" x14ac:dyDescent="0.35">
      <c r="A221" s="17"/>
      <c r="B221" s="22"/>
      <c r="C221" s="22"/>
      <c r="D221" s="22"/>
      <c r="E221" s="22"/>
      <c r="F221" s="22"/>
      <c r="G221" s="18" t="str">
        <f t="shared" si="6"/>
        <v>V</v>
      </c>
      <c r="H221" s="18" t="e">
        <f>IF(ISERROR(VLOOKUP(A221,Results!A:A,1,FALSE)),IF(VLOOKUP(A221,'Non Finishers'!A:A,1,FALSE)=A221,"DNS","DNF?"),"Finished")</f>
        <v>#N/A</v>
      </c>
      <c r="I221" s="22" t="str">
        <f t="shared" si="7"/>
        <v>Unaffiliated</v>
      </c>
    </row>
    <row r="222" spans="1:9" x14ac:dyDescent="0.35">
      <c r="A222" s="17"/>
      <c r="B222" s="22"/>
      <c r="C222" s="22"/>
      <c r="D222" s="22"/>
      <c r="E222" s="22"/>
      <c r="F222" s="22"/>
      <c r="G222" s="18" t="str">
        <f t="shared" si="6"/>
        <v>V</v>
      </c>
      <c r="H222" s="18" t="e">
        <f>IF(ISERROR(VLOOKUP(A222,Results!A:A,1,FALSE)),IF(VLOOKUP(A222,'Non Finishers'!A:A,1,FALSE)=A222,"DNS","DNF?"),"Finished")</f>
        <v>#N/A</v>
      </c>
      <c r="I222" s="22" t="str">
        <f t="shared" si="7"/>
        <v>Unaffiliated</v>
      </c>
    </row>
    <row r="223" spans="1:9" x14ac:dyDescent="0.35">
      <c r="A223" s="17"/>
      <c r="B223" s="22"/>
      <c r="C223" s="22"/>
      <c r="D223" s="22"/>
      <c r="E223" s="22"/>
      <c r="F223" s="22"/>
      <c r="G223" s="18" t="str">
        <f t="shared" si="6"/>
        <v>V</v>
      </c>
      <c r="H223" s="18" t="e">
        <f>IF(ISERROR(VLOOKUP(A223,Results!A:A,1,FALSE)),IF(VLOOKUP(A223,'Non Finishers'!A:A,1,FALSE)=A223,"DNS","DNF?"),"Finished")</f>
        <v>#N/A</v>
      </c>
      <c r="I223" s="22" t="str">
        <f t="shared" si="7"/>
        <v>Unaffiliated</v>
      </c>
    </row>
    <row r="224" spans="1:9" x14ac:dyDescent="0.35">
      <c r="A224" s="17"/>
      <c r="B224" s="22"/>
      <c r="C224" s="22"/>
      <c r="D224" s="22"/>
      <c r="E224" s="22"/>
      <c r="F224" s="22"/>
      <c r="G224" s="18" t="str">
        <f t="shared" si="6"/>
        <v>V</v>
      </c>
      <c r="H224" s="18" t="e">
        <f>IF(ISERROR(VLOOKUP(A224,Results!A:A,1,FALSE)),IF(VLOOKUP(A224,'Non Finishers'!A:A,1,FALSE)=A224,"DNS","DNF?"),"Finished")</f>
        <v>#N/A</v>
      </c>
      <c r="I224" s="22" t="str">
        <f t="shared" si="7"/>
        <v>Unaffiliated</v>
      </c>
    </row>
    <row r="225" spans="1:9" x14ac:dyDescent="0.35">
      <c r="A225" s="17"/>
      <c r="B225" s="22"/>
      <c r="C225" s="22"/>
      <c r="D225" s="22"/>
      <c r="E225" s="22"/>
      <c r="F225" s="22"/>
      <c r="G225" s="18" t="str">
        <f t="shared" si="6"/>
        <v>V</v>
      </c>
      <c r="H225" s="18" t="e">
        <f>IF(ISERROR(VLOOKUP(A225,Results!A:A,1,FALSE)),IF(VLOOKUP(A225,'Non Finishers'!A:A,1,FALSE)=A225,"DNS","DNF?"),"Finished")</f>
        <v>#N/A</v>
      </c>
      <c r="I225" s="22" t="str">
        <f t="shared" si="7"/>
        <v>Unaffiliated</v>
      </c>
    </row>
    <row r="226" spans="1:9" x14ac:dyDescent="0.35">
      <c r="A226" s="17"/>
      <c r="B226" s="22"/>
      <c r="C226" s="22"/>
      <c r="D226" s="22"/>
      <c r="E226" s="22"/>
      <c r="F226" s="22"/>
      <c r="G226" s="18" t="str">
        <f t="shared" si="6"/>
        <v>V</v>
      </c>
      <c r="H226" s="18" t="e">
        <f>IF(ISERROR(VLOOKUP(A226,Results!A:A,1,FALSE)),IF(VLOOKUP(A226,'Non Finishers'!A:A,1,FALSE)=A226,"DNS","DNF?"),"Finished")</f>
        <v>#N/A</v>
      </c>
      <c r="I226" s="22" t="str">
        <f t="shared" si="7"/>
        <v>Unaffiliated</v>
      </c>
    </row>
    <row r="227" spans="1:9" x14ac:dyDescent="0.35">
      <c r="A227" s="17"/>
      <c r="B227" s="22"/>
      <c r="C227" s="22"/>
      <c r="D227" s="22"/>
      <c r="E227" s="22"/>
      <c r="F227" s="22"/>
      <c r="G227" s="18" t="str">
        <f t="shared" si="6"/>
        <v>V</v>
      </c>
      <c r="H227" s="18" t="e">
        <f>IF(ISERROR(VLOOKUP(A227,Results!A:A,1,FALSE)),IF(VLOOKUP(A227,'Non Finishers'!A:A,1,FALSE)=A227,"DNS","DNF?"),"Finished")</f>
        <v>#N/A</v>
      </c>
      <c r="I227" s="22" t="str">
        <f t="shared" si="7"/>
        <v>Unaffiliated</v>
      </c>
    </row>
    <row r="228" spans="1:9" x14ac:dyDescent="0.35">
      <c r="A228" s="17"/>
      <c r="B228" s="22"/>
      <c r="C228" s="22"/>
      <c r="D228" s="22"/>
      <c r="E228" s="22"/>
      <c r="F228" s="22"/>
      <c r="G228" s="18" t="str">
        <f t="shared" si="6"/>
        <v>V</v>
      </c>
      <c r="H228" s="18" t="e">
        <f>IF(ISERROR(VLOOKUP(A228,Results!A:A,1,FALSE)),IF(VLOOKUP(A228,'Non Finishers'!A:A,1,FALSE)=A228,"DNS","DNF?"),"Finished")</f>
        <v>#N/A</v>
      </c>
      <c r="I228" s="22" t="str">
        <f t="shared" si="7"/>
        <v>Unaffiliated</v>
      </c>
    </row>
    <row r="229" spans="1:9" x14ac:dyDescent="0.35">
      <c r="A229" s="17"/>
      <c r="B229" s="22"/>
      <c r="C229" s="22"/>
      <c r="D229" s="22"/>
      <c r="E229" s="22"/>
      <c r="F229" s="22"/>
      <c r="G229" s="18" t="str">
        <f t="shared" si="6"/>
        <v>V</v>
      </c>
      <c r="H229" s="18" t="e">
        <f>IF(ISERROR(VLOOKUP(A229,Results!A:A,1,FALSE)),IF(VLOOKUP(A229,'Non Finishers'!A:A,1,FALSE)=A229,"DNS","DNF?"),"Finished")</f>
        <v>#N/A</v>
      </c>
      <c r="I229" s="22" t="str">
        <f t="shared" si="7"/>
        <v>Unaffiliated</v>
      </c>
    </row>
    <row r="230" spans="1:9" x14ac:dyDescent="0.35">
      <c r="A230" s="17"/>
      <c r="B230" s="22"/>
      <c r="C230" s="22"/>
      <c r="D230" s="22"/>
      <c r="E230" s="22"/>
      <c r="F230" s="22"/>
      <c r="G230" s="18" t="str">
        <f t="shared" si="6"/>
        <v>V</v>
      </c>
      <c r="H230" s="18" t="e">
        <f>IF(ISERROR(VLOOKUP(A230,Results!A:A,1,FALSE)),IF(VLOOKUP(A230,'Non Finishers'!A:A,1,FALSE)=A230,"DNS","DNF?"),"Finished")</f>
        <v>#N/A</v>
      </c>
      <c r="I230" s="22" t="str">
        <f t="shared" si="7"/>
        <v>Unaffiliated</v>
      </c>
    </row>
    <row r="231" spans="1:9" x14ac:dyDescent="0.35">
      <c r="A231" s="17"/>
      <c r="B231" s="22"/>
      <c r="C231" s="22"/>
      <c r="D231" s="22"/>
      <c r="E231" s="22"/>
      <c r="F231" s="22"/>
      <c r="G231" s="18" t="str">
        <f t="shared" si="6"/>
        <v>V</v>
      </c>
      <c r="H231" s="18" t="e">
        <f>IF(ISERROR(VLOOKUP(A231,Results!A:A,1,FALSE)),IF(VLOOKUP(A231,'Non Finishers'!A:A,1,FALSE)=A231,"DNS","DNF?"),"Finished")</f>
        <v>#N/A</v>
      </c>
      <c r="I231" s="22" t="str">
        <f t="shared" si="7"/>
        <v>Unaffiliated</v>
      </c>
    </row>
    <row r="232" spans="1:9" x14ac:dyDescent="0.35">
      <c r="A232" s="17"/>
      <c r="B232" s="22"/>
      <c r="C232" s="22"/>
      <c r="D232" s="22"/>
      <c r="E232" s="22"/>
      <c r="F232" s="22"/>
      <c r="G232" s="18" t="str">
        <f t="shared" si="6"/>
        <v>V</v>
      </c>
      <c r="H232" s="18" t="e">
        <f>IF(ISERROR(VLOOKUP(A232,Results!A:A,1,FALSE)),IF(VLOOKUP(A232,'Non Finishers'!A:A,1,FALSE)=A232,"DNS","DNF?"),"Finished")</f>
        <v>#N/A</v>
      </c>
      <c r="I232" s="22" t="str">
        <f t="shared" si="7"/>
        <v>Unaffiliated</v>
      </c>
    </row>
    <row r="233" spans="1:9" x14ac:dyDescent="0.35">
      <c r="A233" s="17"/>
      <c r="B233" s="22"/>
      <c r="C233" s="22"/>
      <c r="D233" s="22"/>
      <c r="E233" s="22"/>
      <c r="F233" s="22"/>
      <c r="G233" s="18" t="str">
        <f t="shared" si="6"/>
        <v>V</v>
      </c>
      <c r="H233" s="18" t="e">
        <f>IF(ISERROR(VLOOKUP(A233,Results!A:A,1,FALSE)),IF(VLOOKUP(A233,'Non Finishers'!A:A,1,FALSE)=A233,"DNS","DNF?"),"Finished")</f>
        <v>#N/A</v>
      </c>
      <c r="I233" s="22" t="str">
        <f t="shared" si="7"/>
        <v>Unaffiliated</v>
      </c>
    </row>
    <row r="234" spans="1:9" x14ac:dyDescent="0.35">
      <c r="A234" s="17"/>
      <c r="B234" s="22"/>
      <c r="C234" s="22"/>
      <c r="D234" s="22"/>
      <c r="E234" s="22"/>
      <c r="F234" s="22"/>
      <c r="G234" s="18" t="str">
        <f t="shared" si="6"/>
        <v>V</v>
      </c>
      <c r="H234" s="18" t="e">
        <f>IF(ISERROR(VLOOKUP(A234,Results!A:A,1,FALSE)),IF(VLOOKUP(A234,'Non Finishers'!A:A,1,FALSE)=A234,"DNS","DNF?"),"Finished")</f>
        <v>#N/A</v>
      </c>
      <c r="I234" s="22" t="str">
        <f t="shared" si="7"/>
        <v>Unaffiliated</v>
      </c>
    </row>
    <row r="235" spans="1:9" x14ac:dyDescent="0.35">
      <c r="A235" s="17"/>
      <c r="B235" s="22"/>
      <c r="C235" s="22"/>
      <c r="D235" s="22"/>
      <c r="E235" s="22"/>
      <c r="F235" s="22"/>
      <c r="G235" s="18" t="str">
        <f t="shared" si="6"/>
        <v>V</v>
      </c>
      <c r="H235" s="18" t="e">
        <f>IF(ISERROR(VLOOKUP(A235,Results!A:A,1,FALSE)),IF(VLOOKUP(A235,'Non Finishers'!A:A,1,FALSE)=A235,"DNS","DNF?"),"Finished")</f>
        <v>#N/A</v>
      </c>
      <c r="I235" s="22" t="str">
        <f t="shared" si="7"/>
        <v>Unaffiliated</v>
      </c>
    </row>
    <row r="236" spans="1:9" x14ac:dyDescent="0.35">
      <c r="A236" s="17"/>
      <c r="B236" s="22"/>
      <c r="C236" s="22"/>
      <c r="D236" s="22"/>
      <c r="E236" s="22"/>
      <c r="F236" s="22"/>
      <c r="G236" s="18" t="str">
        <f t="shared" si="6"/>
        <v>V</v>
      </c>
      <c r="H236" s="18" t="e">
        <f>IF(ISERROR(VLOOKUP(A236,Results!A:A,1,FALSE)),IF(VLOOKUP(A236,'Non Finishers'!A:A,1,FALSE)=A236,"DNS","DNF?"),"Finished")</f>
        <v>#N/A</v>
      </c>
      <c r="I236" s="22" t="str">
        <f t="shared" si="7"/>
        <v>Unaffiliated</v>
      </c>
    </row>
    <row r="237" spans="1:9" x14ac:dyDescent="0.35">
      <c r="A237" s="17"/>
      <c r="B237" s="22"/>
      <c r="C237" s="22"/>
      <c r="D237" s="22"/>
      <c r="E237" s="22"/>
      <c r="F237" s="22"/>
      <c r="G237" s="18" t="str">
        <f t="shared" si="6"/>
        <v>V</v>
      </c>
      <c r="H237" s="18" t="e">
        <f>IF(ISERROR(VLOOKUP(A237,Results!A:A,1,FALSE)),IF(VLOOKUP(A237,'Non Finishers'!A:A,1,FALSE)=A237,"DNS","DNF?"),"Finished")</f>
        <v>#N/A</v>
      </c>
      <c r="I237" s="22" t="str">
        <f t="shared" si="7"/>
        <v>Unaffiliated</v>
      </c>
    </row>
    <row r="238" spans="1:9" x14ac:dyDescent="0.35">
      <c r="A238" s="17"/>
      <c r="B238" s="22"/>
      <c r="C238" s="22"/>
      <c r="D238" s="22"/>
      <c r="E238" s="22"/>
      <c r="F238" s="22"/>
      <c r="G238" s="18" t="str">
        <f t="shared" si="6"/>
        <v>V</v>
      </c>
      <c r="H238" s="18" t="e">
        <f>IF(ISERROR(VLOOKUP(A238,Results!A:A,1,FALSE)),IF(VLOOKUP(A238,'Non Finishers'!A:A,1,FALSE)=A238,"DNS","DNF?"),"Finished")</f>
        <v>#N/A</v>
      </c>
      <c r="I238" s="22" t="str">
        <f t="shared" si="7"/>
        <v>Unaffiliated</v>
      </c>
    </row>
    <row r="239" spans="1:9" x14ac:dyDescent="0.35">
      <c r="A239" s="17"/>
      <c r="B239" s="22"/>
      <c r="C239" s="22"/>
      <c r="D239" s="22"/>
      <c r="E239" s="22"/>
      <c r="F239" s="22"/>
      <c r="G239" s="18" t="str">
        <f t="shared" si="6"/>
        <v>V</v>
      </c>
      <c r="H239" s="18" t="e">
        <f>IF(ISERROR(VLOOKUP(A239,Results!A:A,1,FALSE)),IF(VLOOKUP(A239,'Non Finishers'!A:A,1,FALSE)=A239,"DNS","DNF?"),"Finished")</f>
        <v>#N/A</v>
      </c>
      <c r="I239" s="22" t="str">
        <f t="shared" si="7"/>
        <v>Unaffiliated</v>
      </c>
    </row>
    <row r="240" spans="1:9" x14ac:dyDescent="0.35">
      <c r="A240" s="17"/>
      <c r="B240" s="22"/>
      <c r="C240" s="22"/>
      <c r="D240" s="22"/>
      <c r="E240" s="22"/>
      <c r="F240" s="22"/>
      <c r="G240" s="18" t="str">
        <f t="shared" si="6"/>
        <v>V</v>
      </c>
      <c r="H240" s="18" t="e">
        <f>IF(ISERROR(VLOOKUP(A240,Results!A:A,1,FALSE)),IF(VLOOKUP(A240,'Non Finishers'!A:A,1,FALSE)=A240,"DNS","DNF?"),"Finished")</f>
        <v>#N/A</v>
      </c>
      <c r="I240" s="22" t="str">
        <f t="shared" si="7"/>
        <v>Unaffiliated</v>
      </c>
    </row>
    <row r="241" spans="1:9" x14ac:dyDescent="0.35">
      <c r="A241" s="17"/>
      <c r="B241" s="22"/>
      <c r="C241" s="22"/>
      <c r="D241" s="22"/>
      <c r="E241" s="22"/>
      <c r="F241" s="22"/>
      <c r="G241" s="18" t="str">
        <f t="shared" si="6"/>
        <v>V</v>
      </c>
      <c r="H241" s="18" t="e">
        <f>IF(ISERROR(VLOOKUP(A241,Results!A:A,1,FALSE)),IF(VLOOKUP(A241,'Non Finishers'!A:A,1,FALSE)=A241,"DNS","DNF?"),"Finished")</f>
        <v>#N/A</v>
      </c>
      <c r="I241" s="22" t="str">
        <f t="shared" si="7"/>
        <v>Unaffiliated</v>
      </c>
    </row>
    <row r="242" spans="1:9" x14ac:dyDescent="0.35">
      <c r="A242" s="17"/>
      <c r="B242" s="22"/>
      <c r="C242" s="22"/>
      <c r="D242" s="22"/>
      <c r="E242" s="22"/>
      <c r="F242" s="22"/>
      <c r="G242" s="18" t="str">
        <f t="shared" si="6"/>
        <v>V</v>
      </c>
      <c r="H242" s="18" t="e">
        <f>IF(ISERROR(VLOOKUP(A242,Results!A:A,1,FALSE)),IF(VLOOKUP(A242,'Non Finishers'!A:A,1,FALSE)=A242,"DNS","DNF?"),"Finished")</f>
        <v>#N/A</v>
      </c>
      <c r="I242" s="22" t="str">
        <f t="shared" si="7"/>
        <v>Unaffiliated</v>
      </c>
    </row>
    <row r="243" spans="1:9" x14ac:dyDescent="0.35">
      <c r="A243" s="17"/>
      <c r="B243" s="22"/>
      <c r="C243" s="22"/>
      <c r="D243" s="22"/>
      <c r="E243" s="22"/>
      <c r="F243" s="22"/>
      <c r="G243" s="18" t="str">
        <f t="shared" si="6"/>
        <v>V</v>
      </c>
      <c r="H243" s="18" t="e">
        <f>IF(ISERROR(VLOOKUP(A243,Results!A:A,1,FALSE)),IF(VLOOKUP(A243,'Non Finishers'!A:A,1,FALSE)=A243,"DNS","DNF?"),"Finished")</f>
        <v>#N/A</v>
      </c>
      <c r="I243" s="22" t="str">
        <f t="shared" si="7"/>
        <v>Unaffiliated</v>
      </c>
    </row>
    <row r="244" spans="1:9" x14ac:dyDescent="0.35">
      <c r="A244" s="17"/>
      <c r="B244" s="22"/>
      <c r="C244" s="22"/>
      <c r="D244" s="22"/>
      <c r="E244" s="22"/>
      <c r="F244" s="22"/>
      <c r="G244" s="18" t="str">
        <f t="shared" si="6"/>
        <v>V</v>
      </c>
      <c r="H244" s="18" t="e">
        <f>IF(ISERROR(VLOOKUP(A244,Results!A:A,1,FALSE)),IF(VLOOKUP(A244,'Non Finishers'!A:A,1,FALSE)=A244,"DNS","DNF?"),"Finished")</f>
        <v>#N/A</v>
      </c>
      <c r="I244" s="22" t="str">
        <f t="shared" si="7"/>
        <v>Unaffiliated</v>
      </c>
    </row>
    <row r="245" spans="1:9" x14ac:dyDescent="0.35">
      <c r="A245" s="17"/>
      <c r="B245" s="22"/>
      <c r="C245" s="22"/>
      <c r="D245" s="22"/>
      <c r="E245" s="22"/>
      <c r="F245" s="22"/>
      <c r="G245" s="18" t="str">
        <f t="shared" si="6"/>
        <v>V</v>
      </c>
      <c r="H245" s="18" t="e">
        <f>IF(ISERROR(VLOOKUP(A245,Results!A:A,1,FALSE)),IF(VLOOKUP(A245,'Non Finishers'!A:A,1,FALSE)=A245,"DNS","DNF?"),"Finished")</f>
        <v>#N/A</v>
      </c>
      <c r="I245" s="22" t="str">
        <f t="shared" si="7"/>
        <v>Unaffiliated</v>
      </c>
    </row>
    <row r="246" spans="1:9" x14ac:dyDescent="0.35">
      <c r="A246" s="17"/>
      <c r="B246" s="22"/>
      <c r="C246" s="22"/>
      <c r="D246" s="22"/>
      <c r="E246" s="22"/>
      <c r="F246" s="22"/>
      <c r="G246" s="18" t="str">
        <f t="shared" si="6"/>
        <v>V</v>
      </c>
      <c r="H246" s="18" t="e">
        <f>IF(ISERROR(VLOOKUP(A246,Results!A:A,1,FALSE)),IF(VLOOKUP(A246,'Non Finishers'!A:A,1,FALSE)=A246,"DNS","DNF?"),"Finished")</f>
        <v>#N/A</v>
      </c>
      <c r="I246" s="22" t="str">
        <f t="shared" si="7"/>
        <v>Unaffiliated</v>
      </c>
    </row>
    <row r="247" spans="1:9" x14ac:dyDescent="0.35">
      <c r="A247" s="17"/>
      <c r="B247" s="22"/>
      <c r="C247" s="22"/>
      <c r="D247" s="22"/>
      <c r="E247" s="22"/>
      <c r="F247" s="22"/>
      <c r="G247" s="18" t="str">
        <f t="shared" si="6"/>
        <v>V</v>
      </c>
      <c r="H247" s="18" t="e">
        <f>IF(ISERROR(VLOOKUP(A247,Results!A:A,1,FALSE)),IF(VLOOKUP(A247,'Non Finishers'!A:A,1,FALSE)=A247,"DNS","DNF?"),"Finished")</f>
        <v>#N/A</v>
      </c>
      <c r="I247" s="22" t="str">
        <f t="shared" si="7"/>
        <v>Unaffiliated</v>
      </c>
    </row>
    <row r="248" spans="1:9" x14ac:dyDescent="0.35">
      <c r="A248" s="17"/>
      <c r="B248" s="22"/>
      <c r="C248" s="22"/>
      <c r="D248" s="22"/>
      <c r="E248" s="22"/>
      <c r="F248" s="22"/>
      <c r="G248" s="18" t="str">
        <f t="shared" si="6"/>
        <v>V</v>
      </c>
      <c r="H248" s="18" t="e">
        <f>IF(ISERROR(VLOOKUP(A248,Results!A:A,1,FALSE)),IF(VLOOKUP(A248,'Non Finishers'!A:A,1,FALSE)=A248,"DNS","DNF?"),"Finished")</f>
        <v>#N/A</v>
      </c>
      <c r="I248" s="22" t="str">
        <f t="shared" si="7"/>
        <v>Unaffiliated</v>
      </c>
    </row>
    <row r="249" spans="1:9" x14ac:dyDescent="0.35">
      <c r="A249" s="17"/>
      <c r="B249" s="22"/>
      <c r="C249" s="22"/>
      <c r="D249" s="22"/>
      <c r="E249" s="22"/>
      <c r="F249" s="22"/>
      <c r="G249" s="18" t="str">
        <f t="shared" si="6"/>
        <v>V</v>
      </c>
      <c r="H249" s="18" t="e">
        <f>IF(ISERROR(VLOOKUP(A249,Results!A:A,1,FALSE)),IF(VLOOKUP(A249,'Non Finishers'!A:A,1,FALSE)=A249,"DNS","DNF?"),"Finished")</f>
        <v>#N/A</v>
      </c>
      <c r="I249" s="22" t="str">
        <f t="shared" si="7"/>
        <v>Unaffiliated</v>
      </c>
    </row>
    <row r="250" spans="1:9" x14ac:dyDescent="0.35">
      <c r="A250" s="17"/>
      <c r="B250" s="22"/>
      <c r="C250" s="22"/>
      <c r="D250" s="22"/>
      <c r="E250" s="22"/>
      <c r="F250" s="22"/>
      <c r="G250" s="18" t="str">
        <f t="shared" si="6"/>
        <v>V</v>
      </c>
      <c r="H250" s="18" t="e">
        <f>IF(ISERROR(VLOOKUP(A250,Results!A:A,1,FALSE)),IF(VLOOKUP(A250,'Non Finishers'!A:A,1,FALSE)=A250,"DNS","DNF?"),"Finished")</f>
        <v>#N/A</v>
      </c>
      <c r="I250" s="22" t="str">
        <f t="shared" si="7"/>
        <v>Unaffiliated</v>
      </c>
    </row>
    <row r="251" spans="1:9" x14ac:dyDescent="0.35">
      <c r="A251" s="17"/>
      <c r="B251" s="22"/>
      <c r="C251" s="22"/>
      <c r="D251" s="22"/>
      <c r="E251" s="22"/>
      <c r="F251" s="22"/>
      <c r="G251" s="18" t="str">
        <f t="shared" si="6"/>
        <v>V</v>
      </c>
      <c r="H251" s="18" t="e">
        <f>IF(ISERROR(VLOOKUP(A251,Results!A:A,1,FALSE)),IF(VLOOKUP(A251,'Non Finishers'!A:A,1,FALSE)=A251,"DNS","DNF?"),"Finished")</f>
        <v>#N/A</v>
      </c>
      <c r="I251" s="22" t="str">
        <f t="shared" si="7"/>
        <v>Unaffiliated</v>
      </c>
    </row>
    <row r="252" spans="1:9" x14ac:dyDescent="0.35">
      <c r="A252" s="17"/>
      <c r="B252" s="22"/>
      <c r="C252" s="22"/>
      <c r="D252" s="22"/>
      <c r="E252" s="22"/>
      <c r="F252" s="22"/>
      <c r="G252" s="18" t="str">
        <f t="shared" si="6"/>
        <v>V</v>
      </c>
      <c r="H252" s="18" t="e">
        <f>IF(ISERROR(VLOOKUP(A252,Results!A:A,1,FALSE)),IF(VLOOKUP(A252,'Non Finishers'!A:A,1,FALSE)=A252,"DNS","DNF?"),"Finished")</f>
        <v>#N/A</v>
      </c>
      <c r="I252" s="22" t="str">
        <f t="shared" si="7"/>
        <v>Unaffiliated</v>
      </c>
    </row>
    <row r="253" spans="1:9" x14ac:dyDescent="0.35">
      <c r="A253" s="17"/>
      <c r="B253" s="22"/>
      <c r="C253" s="22"/>
      <c r="D253" s="22"/>
      <c r="E253" s="22"/>
      <c r="F253" s="22"/>
      <c r="G253" s="18" t="str">
        <f t="shared" si="6"/>
        <v>V</v>
      </c>
      <c r="H253" s="18" t="e">
        <f>IF(ISERROR(VLOOKUP(A253,Results!A:A,1,FALSE)),IF(VLOOKUP(A253,'Non Finishers'!A:A,1,FALSE)=A253,"DNS","DNF?"),"Finished")</f>
        <v>#N/A</v>
      </c>
      <c r="I253" s="22" t="str">
        <f t="shared" si="7"/>
        <v>Unaffiliated</v>
      </c>
    </row>
    <row r="254" spans="1:9" x14ac:dyDescent="0.35">
      <c r="A254" s="17"/>
      <c r="B254" s="22"/>
      <c r="C254" s="22"/>
      <c r="D254" s="22"/>
      <c r="E254" s="22"/>
      <c r="F254" s="22"/>
      <c r="G254" s="18" t="str">
        <f t="shared" si="6"/>
        <v>V</v>
      </c>
      <c r="H254" s="18" t="e">
        <f>IF(ISERROR(VLOOKUP(A254,Results!A:A,1,FALSE)),IF(VLOOKUP(A254,'Non Finishers'!A:A,1,FALSE)=A254,"DNS","DNF?"),"Finished")</f>
        <v>#N/A</v>
      </c>
      <c r="I254" s="22" t="str">
        <f t="shared" si="7"/>
        <v>Unaffiliated</v>
      </c>
    </row>
    <row r="255" spans="1:9" x14ac:dyDescent="0.35">
      <c r="A255" s="17"/>
      <c r="B255" s="22"/>
      <c r="C255" s="22"/>
      <c r="D255" s="22"/>
      <c r="E255" s="22"/>
      <c r="F255" s="22"/>
      <c r="G255" s="18" t="str">
        <f t="shared" si="6"/>
        <v>V</v>
      </c>
      <c r="H255" s="18" t="e">
        <f>IF(ISERROR(VLOOKUP(A255,Results!A:A,1,FALSE)),IF(VLOOKUP(A255,'Non Finishers'!A:A,1,FALSE)=A255,"DNS","DNF?"),"Finished")</f>
        <v>#N/A</v>
      </c>
      <c r="I255" s="22" t="str">
        <f t="shared" si="7"/>
        <v>Unaffiliated</v>
      </c>
    </row>
    <row r="256" spans="1:9" x14ac:dyDescent="0.35">
      <c r="A256" s="17"/>
      <c r="B256" s="22"/>
      <c r="C256" s="22"/>
      <c r="D256" s="22"/>
      <c r="E256" s="22"/>
      <c r="F256" s="22"/>
      <c r="G256" s="18" t="str">
        <f t="shared" si="6"/>
        <v>V</v>
      </c>
      <c r="H256" s="18" t="e">
        <f>IF(ISERROR(VLOOKUP(A256,Results!A:A,1,FALSE)),IF(VLOOKUP(A256,'Non Finishers'!A:A,1,FALSE)=A256,"DNS","DNF?"),"Finished")</f>
        <v>#N/A</v>
      </c>
      <c r="I256" s="22" t="str">
        <f t="shared" si="7"/>
        <v>Unaffiliated</v>
      </c>
    </row>
    <row r="257" spans="1:9" x14ac:dyDescent="0.35">
      <c r="A257" s="17"/>
      <c r="B257" s="22"/>
      <c r="C257" s="22"/>
      <c r="D257" s="22"/>
      <c r="E257" s="22"/>
      <c r="F257" s="22"/>
      <c r="G257" s="18" t="str">
        <f t="shared" si="6"/>
        <v>V</v>
      </c>
      <c r="H257" s="18" t="e">
        <f>IF(ISERROR(VLOOKUP(A257,Results!A:A,1,FALSE)),IF(VLOOKUP(A257,'Non Finishers'!A:A,1,FALSE)=A257,"DNS","DNF?"),"Finished")</f>
        <v>#N/A</v>
      </c>
      <c r="I257" s="22" t="str">
        <f t="shared" si="7"/>
        <v>Unaffiliated</v>
      </c>
    </row>
    <row r="258" spans="1:9" x14ac:dyDescent="0.35">
      <c r="A258" s="17"/>
      <c r="B258" s="22"/>
      <c r="C258" s="22"/>
      <c r="D258" s="22"/>
      <c r="E258" s="22"/>
      <c r="F258" s="22"/>
      <c r="G258" s="18" t="str">
        <f t="shared" ref="G258:G296" si="8">IF(F258="Junior",LEFT(D258,1)&amp;"J",IF(F258="Senior",LEFT(D258,1)&amp;"S",LEFT(D258,1)&amp;"V"&amp;LEFT(F258,2)))</f>
        <v>V</v>
      </c>
      <c r="H258" s="18" t="e">
        <f>IF(ISERROR(VLOOKUP(A258,Results!A:A,1,FALSE)),IF(VLOOKUP(A258,'Non Finishers'!A:A,1,FALSE)=A258,"DNS","DNF?"),"Finished")</f>
        <v>#N/A</v>
      </c>
      <c r="I258" s="22" t="str">
        <f t="shared" ref="I258:I296" si="9">IF(E258="","Unaffiliated","Affiliated")</f>
        <v>Unaffiliated</v>
      </c>
    </row>
    <row r="259" spans="1:9" x14ac:dyDescent="0.35">
      <c r="A259" s="17"/>
      <c r="B259" s="22"/>
      <c r="C259" s="22"/>
      <c r="D259" s="22"/>
      <c r="E259" s="22"/>
      <c r="F259" s="22"/>
      <c r="G259" s="18" t="str">
        <f t="shared" si="8"/>
        <v>V</v>
      </c>
      <c r="H259" s="18" t="e">
        <f>IF(ISERROR(VLOOKUP(A259,Results!A:A,1,FALSE)),IF(VLOOKUP(A259,'Non Finishers'!A:A,1,FALSE)=A259,"DNS","DNF?"),"Finished")</f>
        <v>#N/A</v>
      </c>
      <c r="I259" s="22" t="str">
        <f t="shared" si="9"/>
        <v>Unaffiliated</v>
      </c>
    </row>
    <row r="260" spans="1:9" x14ac:dyDescent="0.35">
      <c r="A260" s="17"/>
      <c r="B260" s="22"/>
      <c r="C260" s="22"/>
      <c r="D260" s="22"/>
      <c r="E260" s="22"/>
      <c r="F260" s="22"/>
      <c r="G260" s="18" t="str">
        <f t="shared" si="8"/>
        <v>V</v>
      </c>
      <c r="H260" s="18" t="e">
        <f>IF(ISERROR(VLOOKUP(A260,Results!A:A,1,FALSE)),IF(VLOOKUP(A260,'Non Finishers'!A:A,1,FALSE)=A260,"DNS","DNF?"),"Finished")</f>
        <v>#N/A</v>
      </c>
      <c r="I260" s="22" t="str">
        <f t="shared" si="9"/>
        <v>Unaffiliated</v>
      </c>
    </row>
    <row r="261" spans="1:9" x14ac:dyDescent="0.35">
      <c r="A261" s="17"/>
      <c r="B261" s="22"/>
      <c r="C261" s="22"/>
      <c r="D261" s="22"/>
      <c r="E261" s="22"/>
      <c r="F261" s="22"/>
      <c r="G261" s="18" t="str">
        <f t="shared" si="8"/>
        <v>V</v>
      </c>
      <c r="H261" s="18" t="e">
        <f>IF(ISERROR(VLOOKUP(A261,Results!A:A,1,FALSE)),IF(VLOOKUP(A261,'Non Finishers'!A:A,1,FALSE)=A261,"DNS","DNF?"),"Finished")</f>
        <v>#N/A</v>
      </c>
      <c r="I261" s="22" t="str">
        <f t="shared" si="9"/>
        <v>Unaffiliated</v>
      </c>
    </row>
    <row r="262" spans="1:9" x14ac:dyDescent="0.35">
      <c r="A262" s="17"/>
      <c r="B262" s="22"/>
      <c r="C262" s="22"/>
      <c r="D262" s="22"/>
      <c r="E262" s="22"/>
      <c r="F262" s="22"/>
      <c r="G262" s="18" t="str">
        <f t="shared" si="8"/>
        <v>V</v>
      </c>
      <c r="H262" s="18" t="e">
        <f>IF(ISERROR(VLOOKUP(A262,Results!A:A,1,FALSE)),IF(VLOOKUP(A262,'Non Finishers'!A:A,1,FALSE)=A262,"DNS","DNF?"),"Finished")</f>
        <v>#N/A</v>
      </c>
      <c r="I262" s="22" t="str">
        <f t="shared" si="9"/>
        <v>Unaffiliated</v>
      </c>
    </row>
    <row r="263" spans="1:9" x14ac:dyDescent="0.35">
      <c r="A263" s="17"/>
      <c r="B263" s="22"/>
      <c r="C263" s="22"/>
      <c r="D263" s="22"/>
      <c r="E263" s="22"/>
      <c r="F263" s="22"/>
      <c r="G263" s="18" t="str">
        <f t="shared" si="8"/>
        <v>V</v>
      </c>
      <c r="H263" s="18" t="e">
        <f>IF(ISERROR(VLOOKUP(A263,Results!A:A,1,FALSE)),IF(VLOOKUP(A263,'Non Finishers'!A:A,1,FALSE)=A263,"DNS","DNF?"),"Finished")</f>
        <v>#N/A</v>
      </c>
      <c r="I263" s="22" t="str">
        <f t="shared" si="9"/>
        <v>Unaffiliated</v>
      </c>
    </row>
    <row r="264" spans="1:9" x14ac:dyDescent="0.35">
      <c r="A264" s="17"/>
      <c r="B264" s="22"/>
      <c r="C264" s="22"/>
      <c r="D264" s="22"/>
      <c r="E264" s="22"/>
      <c r="F264" s="22"/>
      <c r="G264" s="18" t="str">
        <f t="shared" si="8"/>
        <v>V</v>
      </c>
      <c r="H264" s="18" t="e">
        <f>IF(ISERROR(VLOOKUP(A264,Results!A:A,1,FALSE)),IF(VLOOKUP(A264,'Non Finishers'!A:A,1,FALSE)=A264,"DNS","DNF?"),"Finished")</f>
        <v>#N/A</v>
      </c>
      <c r="I264" s="22" t="str">
        <f t="shared" si="9"/>
        <v>Unaffiliated</v>
      </c>
    </row>
    <row r="265" spans="1:9" x14ac:dyDescent="0.35">
      <c r="A265" s="17"/>
      <c r="B265" s="22"/>
      <c r="C265" s="22"/>
      <c r="D265" s="22"/>
      <c r="E265" s="22"/>
      <c r="F265" s="22"/>
      <c r="G265" s="18" t="str">
        <f t="shared" si="8"/>
        <v>V</v>
      </c>
      <c r="H265" s="18" t="e">
        <f>IF(ISERROR(VLOOKUP(A265,Results!A:A,1,FALSE)),IF(VLOOKUP(A265,'Non Finishers'!A:A,1,FALSE)=A265,"DNS","DNF?"),"Finished")</f>
        <v>#N/A</v>
      </c>
      <c r="I265" s="22" t="str">
        <f t="shared" si="9"/>
        <v>Unaffiliated</v>
      </c>
    </row>
    <row r="266" spans="1:9" x14ac:dyDescent="0.35">
      <c r="A266" s="17"/>
      <c r="B266" s="22"/>
      <c r="C266" s="22"/>
      <c r="D266" s="22"/>
      <c r="E266" s="22"/>
      <c r="F266" s="22"/>
      <c r="G266" s="18" t="str">
        <f t="shared" si="8"/>
        <v>V</v>
      </c>
      <c r="H266" s="18" t="e">
        <f>IF(ISERROR(VLOOKUP(A266,Results!A:A,1,FALSE)),IF(VLOOKUP(A266,'Non Finishers'!A:A,1,FALSE)=A266,"DNS","DNF?"),"Finished")</f>
        <v>#N/A</v>
      </c>
      <c r="I266" s="22" t="str">
        <f t="shared" si="9"/>
        <v>Unaffiliated</v>
      </c>
    </row>
    <row r="267" spans="1:9" x14ac:dyDescent="0.35">
      <c r="A267" s="17"/>
      <c r="B267" s="22"/>
      <c r="C267" s="22"/>
      <c r="D267" s="22"/>
      <c r="E267" s="22"/>
      <c r="F267" s="22"/>
      <c r="G267" s="18" t="str">
        <f t="shared" si="8"/>
        <v>V</v>
      </c>
      <c r="H267" s="18" t="e">
        <f>IF(ISERROR(VLOOKUP(A267,Results!A:A,1,FALSE)),IF(VLOOKUP(A267,'Non Finishers'!A:A,1,FALSE)=A267,"DNS","DNF?"),"Finished")</f>
        <v>#N/A</v>
      </c>
      <c r="I267" s="22" t="str">
        <f t="shared" si="9"/>
        <v>Unaffiliated</v>
      </c>
    </row>
    <row r="268" spans="1:9" x14ac:dyDescent="0.35">
      <c r="A268" s="17"/>
      <c r="B268" s="22"/>
      <c r="C268" s="22"/>
      <c r="D268" s="22"/>
      <c r="E268" s="22"/>
      <c r="F268" s="22"/>
      <c r="G268" s="18" t="str">
        <f t="shared" si="8"/>
        <v>V</v>
      </c>
      <c r="H268" s="18" t="e">
        <f>IF(ISERROR(VLOOKUP(A268,Results!A:A,1,FALSE)),IF(VLOOKUP(A268,'Non Finishers'!A:A,1,FALSE)=A268,"DNS","DNF?"),"Finished")</f>
        <v>#N/A</v>
      </c>
      <c r="I268" s="22" t="str">
        <f t="shared" si="9"/>
        <v>Unaffiliated</v>
      </c>
    </row>
    <row r="269" spans="1:9" x14ac:dyDescent="0.35">
      <c r="A269" s="17"/>
      <c r="B269" s="22"/>
      <c r="C269" s="22"/>
      <c r="D269" s="22"/>
      <c r="E269" s="22"/>
      <c r="F269" s="22"/>
      <c r="G269" s="18" t="str">
        <f t="shared" si="8"/>
        <v>V</v>
      </c>
      <c r="H269" s="18" t="e">
        <f>IF(ISERROR(VLOOKUP(A269,Results!A:A,1,FALSE)),IF(VLOOKUP(A269,'Non Finishers'!A:A,1,FALSE)=A269,"DNS","DNF?"),"Finished")</f>
        <v>#N/A</v>
      </c>
      <c r="I269" s="22" t="str">
        <f t="shared" si="9"/>
        <v>Unaffiliated</v>
      </c>
    </row>
    <row r="270" spans="1:9" x14ac:dyDescent="0.35">
      <c r="A270" s="17"/>
      <c r="B270" s="22"/>
      <c r="C270" s="22"/>
      <c r="D270" s="22"/>
      <c r="E270" s="22"/>
      <c r="F270" s="22"/>
      <c r="G270" s="18" t="str">
        <f t="shared" si="8"/>
        <v>V</v>
      </c>
      <c r="H270" s="18" t="e">
        <f>IF(ISERROR(VLOOKUP(A270,Results!A:A,1,FALSE)),IF(VLOOKUP(A270,'Non Finishers'!A:A,1,FALSE)=A270,"DNS","DNF?"),"Finished")</f>
        <v>#N/A</v>
      </c>
      <c r="I270" s="22" t="str">
        <f t="shared" si="9"/>
        <v>Unaffiliated</v>
      </c>
    </row>
    <row r="271" spans="1:9" x14ac:dyDescent="0.35">
      <c r="A271" s="17"/>
      <c r="B271" s="22"/>
      <c r="C271" s="22"/>
      <c r="D271" s="22"/>
      <c r="E271" s="22"/>
      <c r="F271" s="22"/>
      <c r="G271" s="18" t="str">
        <f t="shared" si="8"/>
        <v>V</v>
      </c>
      <c r="H271" s="18" t="e">
        <f>IF(ISERROR(VLOOKUP(A271,Results!A:A,1,FALSE)),IF(VLOOKUP(A271,'Non Finishers'!A:A,1,FALSE)=A271,"DNS","DNF?"),"Finished")</f>
        <v>#N/A</v>
      </c>
      <c r="I271" s="22" t="str">
        <f t="shared" si="9"/>
        <v>Unaffiliated</v>
      </c>
    </row>
    <row r="272" spans="1:9" x14ac:dyDescent="0.35">
      <c r="A272" s="17"/>
      <c r="B272" s="22"/>
      <c r="C272" s="22"/>
      <c r="D272" s="22"/>
      <c r="E272" s="22"/>
      <c r="F272" s="22"/>
      <c r="G272" s="18" t="str">
        <f t="shared" si="8"/>
        <v>V</v>
      </c>
      <c r="H272" s="18" t="e">
        <f>IF(ISERROR(VLOOKUP(A272,Results!A:A,1,FALSE)),IF(VLOOKUP(A272,'Non Finishers'!A:A,1,FALSE)=A272,"DNS","DNF?"),"Finished")</f>
        <v>#N/A</v>
      </c>
      <c r="I272" s="22" t="str">
        <f t="shared" si="9"/>
        <v>Unaffiliated</v>
      </c>
    </row>
    <row r="273" spans="1:9" x14ac:dyDescent="0.35">
      <c r="A273" s="17"/>
      <c r="B273" s="22"/>
      <c r="C273" s="22"/>
      <c r="D273" s="22"/>
      <c r="E273" s="22"/>
      <c r="F273" s="22"/>
      <c r="G273" s="18" t="str">
        <f t="shared" si="8"/>
        <v>V</v>
      </c>
      <c r="H273" s="18" t="e">
        <f>IF(ISERROR(VLOOKUP(A273,Results!A:A,1,FALSE)),IF(VLOOKUP(A273,'Non Finishers'!A:A,1,FALSE)=A273,"DNS","DNF?"),"Finished")</f>
        <v>#N/A</v>
      </c>
      <c r="I273" s="22" t="str">
        <f t="shared" si="9"/>
        <v>Unaffiliated</v>
      </c>
    </row>
    <row r="274" spans="1:9" x14ac:dyDescent="0.35">
      <c r="A274" s="17"/>
      <c r="B274" s="22"/>
      <c r="C274" s="22"/>
      <c r="D274" s="22"/>
      <c r="E274" s="22"/>
      <c r="F274" s="22"/>
      <c r="G274" s="18" t="str">
        <f t="shared" si="8"/>
        <v>V</v>
      </c>
      <c r="H274" s="18" t="e">
        <f>IF(ISERROR(VLOOKUP(A274,Results!A:A,1,FALSE)),IF(VLOOKUP(A274,'Non Finishers'!A:A,1,FALSE)=A274,"DNS","DNF?"),"Finished")</f>
        <v>#N/A</v>
      </c>
      <c r="I274" s="22" t="str">
        <f t="shared" si="9"/>
        <v>Unaffiliated</v>
      </c>
    </row>
    <row r="275" spans="1:9" x14ac:dyDescent="0.35">
      <c r="A275" s="17"/>
      <c r="B275" s="22"/>
      <c r="C275" s="22"/>
      <c r="D275" s="22"/>
      <c r="E275" s="22"/>
      <c r="F275" s="22"/>
      <c r="G275" s="18" t="str">
        <f t="shared" si="8"/>
        <v>V</v>
      </c>
      <c r="H275" s="18" t="e">
        <f>IF(ISERROR(VLOOKUP(A275,Results!A:A,1,FALSE)),IF(VLOOKUP(A275,'Non Finishers'!A:A,1,FALSE)=A275,"DNS","DNF?"),"Finished")</f>
        <v>#N/A</v>
      </c>
      <c r="I275" s="22" t="str">
        <f t="shared" si="9"/>
        <v>Unaffiliated</v>
      </c>
    </row>
    <row r="276" spans="1:9" x14ac:dyDescent="0.35">
      <c r="A276" s="17"/>
      <c r="B276" s="22"/>
      <c r="C276" s="22"/>
      <c r="D276" s="22"/>
      <c r="E276" s="22"/>
      <c r="F276" s="22"/>
      <c r="G276" s="18" t="str">
        <f t="shared" si="8"/>
        <v>V</v>
      </c>
      <c r="H276" s="18" t="e">
        <f>IF(ISERROR(VLOOKUP(A276,Results!A:A,1,FALSE)),IF(VLOOKUP(A276,'Non Finishers'!A:A,1,FALSE)=A276,"DNS","DNF?"),"Finished")</f>
        <v>#N/A</v>
      </c>
      <c r="I276" s="22" t="str">
        <f t="shared" si="9"/>
        <v>Unaffiliated</v>
      </c>
    </row>
    <row r="277" spans="1:9" x14ac:dyDescent="0.35">
      <c r="A277" s="17"/>
      <c r="B277" s="22"/>
      <c r="C277" s="22"/>
      <c r="D277" s="22"/>
      <c r="E277" s="22"/>
      <c r="F277" s="22"/>
      <c r="G277" s="18" t="str">
        <f t="shared" si="8"/>
        <v>V</v>
      </c>
      <c r="H277" s="18" t="e">
        <f>IF(ISERROR(VLOOKUP(A277,Results!A:A,1,FALSE)),IF(VLOOKUP(A277,'Non Finishers'!A:A,1,FALSE)=A277,"DNS","DNF?"),"Finished")</f>
        <v>#N/A</v>
      </c>
      <c r="I277" s="22" t="str">
        <f t="shared" si="9"/>
        <v>Unaffiliated</v>
      </c>
    </row>
    <row r="278" spans="1:9" x14ac:dyDescent="0.35">
      <c r="A278" s="17"/>
      <c r="B278" s="22"/>
      <c r="C278" s="22"/>
      <c r="D278" s="22"/>
      <c r="E278" s="22"/>
      <c r="F278" s="22"/>
      <c r="G278" s="18" t="str">
        <f t="shared" si="8"/>
        <v>V</v>
      </c>
      <c r="H278" s="18" t="e">
        <f>IF(ISERROR(VLOOKUP(A278,Results!A:A,1,FALSE)),IF(VLOOKUP(A278,'Non Finishers'!A:A,1,FALSE)=A278,"DNS","DNF?"),"Finished")</f>
        <v>#N/A</v>
      </c>
      <c r="I278" s="22" t="str">
        <f t="shared" si="9"/>
        <v>Unaffiliated</v>
      </c>
    </row>
    <row r="279" spans="1:9" x14ac:dyDescent="0.35">
      <c r="A279" s="17"/>
      <c r="B279" s="22"/>
      <c r="C279" s="22"/>
      <c r="D279" s="22"/>
      <c r="E279" s="22"/>
      <c r="F279" s="22"/>
      <c r="G279" s="18" t="str">
        <f t="shared" si="8"/>
        <v>V</v>
      </c>
      <c r="H279" s="18" t="e">
        <f>IF(ISERROR(VLOOKUP(A279,Results!A:A,1,FALSE)),IF(VLOOKUP(A279,'Non Finishers'!A:A,1,FALSE)=A279,"DNS","DNF?"),"Finished")</f>
        <v>#N/A</v>
      </c>
      <c r="I279" s="22" t="str">
        <f t="shared" si="9"/>
        <v>Unaffiliated</v>
      </c>
    </row>
    <row r="280" spans="1:9" x14ac:dyDescent="0.35">
      <c r="A280" s="17"/>
      <c r="B280" s="22"/>
      <c r="C280" s="22"/>
      <c r="D280" s="22"/>
      <c r="E280" s="22"/>
      <c r="F280" s="22"/>
      <c r="G280" s="18" t="str">
        <f t="shared" si="8"/>
        <v>V</v>
      </c>
      <c r="H280" s="18" t="e">
        <f>IF(ISERROR(VLOOKUP(A280,Results!A:A,1,FALSE)),IF(VLOOKUP(A280,'Non Finishers'!A:A,1,FALSE)=A280,"DNS","DNF?"),"Finished")</f>
        <v>#N/A</v>
      </c>
      <c r="I280" s="22" t="str">
        <f t="shared" si="9"/>
        <v>Unaffiliated</v>
      </c>
    </row>
    <row r="281" spans="1:9" x14ac:dyDescent="0.35">
      <c r="A281" s="17"/>
      <c r="B281" s="22"/>
      <c r="C281" s="22"/>
      <c r="D281" s="22"/>
      <c r="E281" s="22"/>
      <c r="F281" s="22"/>
      <c r="G281" s="18" t="str">
        <f t="shared" si="8"/>
        <v>V</v>
      </c>
      <c r="H281" s="18" t="e">
        <f>IF(ISERROR(VLOOKUP(A281,Results!A:A,1,FALSE)),IF(VLOOKUP(A281,'Non Finishers'!A:A,1,FALSE)=A281,"DNS","DNF?"),"Finished")</f>
        <v>#N/A</v>
      </c>
      <c r="I281" s="22" t="str">
        <f t="shared" si="9"/>
        <v>Unaffiliated</v>
      </c>
    </row>
    <row r="282" spans="1:9" x14ac:dyDescent="0.35">
      <c r="A282" s="17"/>
      <c r="B282" s="22"/>
      <c r="C282" s="22"/>
      <c r="D282" s="22"/>
      <c r="E282" s="22"/>
      <c r="F282" s="22"/>
      <c r="G282" s="18" t="str">
        <f t="shared" si="8"/>
        <v>V</v>
      </c>
      <c r="H282" s="18" t="e">
        <f>IF(ISERROR(VLOOKUP(A282,Results!A:A,1,FALSE)),IF(VLOOKUP(A282,'Non Finishers'!A:A,1,FALSE)=A282,"DNS","DNF?"),"Finished")</f>
        <v>#N/A</v>
      </c>
      <c r="I282" s="22" t="str">
        <f t="shared" si="9"/>
        <v>Unaffiliated</v>
      </c>
    </row>
    <row r="283" spans="1:9" x14ac:dyDescent="0.35">
      <c r="A283" s="17"/>
      <c r="B283" s="22"/>
      <c r="C283" s="22"/>
      <c r="D283" s="22"/>
      <c r="E283" s="22"/>
      <c r="F283" s="22"/>
      <c r="G283" s="18" t="str">
        <f t="shared" si="8"/>
        <v>V</v>
      </c>
      <c r="H283" s="18" t="e">
        <f>IF(ISERROR(VLOOKUP(A283,Results!A:A,1,FALSE)),IF(VLOOKUP(A283,'Non Finishers'!A:A,1,FALSE)=A283,"DNS","DNF?"),"Finished")</f>
        <v>#N/A</v>
      </c>
      <c r="I283" s="22" t="str">
        <f t="shared" si="9"/>
        <v>Unaffiliated</v>
      </c>
    </row>
    <row r="284" spans="1:9" x14ac:dyDescent="0.35">
      <c r="A284" s="17"/>
      <c r="B284" s="22"/>
      <c r="C284" s="22"/>
      <c r="D284" s="22"/>
      <c r="E284" s="22"/>
      <c r="F284" s="22"/>
      <c r="G284" s="18" t="str">
        <f t="shared" si="8"/>
        <v>V</v>
      </c>
      <c r="H284" s="18" t="e">
        <f>IF(ISERROR(VLOOKUP(A284,Results!A:A,1,FALSE)),IF(VLOOKUP(A284,'Non Finishers'!A:A,1,FALSE)=A284,"DNS","DNF?"),"Finished")</f>
        <v>#N/A</v>
      </c>
      <c r="I284" s="22" t="str">
        <f t="shared" si="9"/>
        <v>Unaffiliated</v>
      </c>
    </row>
    <row r="285" spans="1:9" x14ac:dyDescent="0.35">
      <c r="A285" s="17"/>
      <c r="B285" s="22"/>
      <c r="C285" s="22"/>
      <c r="D285" s="22"/>
      <c r="E285" s="22"/>
      <c r="F285" s="22"/>
      <c r="G285" s="18" t="str">
        <f t="shared" si="8"/>
        <v>V</v>
      </c>
      <c r="H285" s="18" t="e">
        <f>IF(ISERROR(VLOOKUP(A285,Results!A:A,1,FALSE)),IF(VLOOKUP(A285,'Non Finishers'!A:A,1,FALSE)=A285,"DNS","DNF?"),"Finished")</f>
        <v>#N/A</v>
      </c>
      <c r="I285" s="22" t="str">
        <f t="shared" si="9"/>
        <v>Unaffiliated</v>
      </c>
    </row>
    <row r="286" spans="1:9" x14ac:dyDescent="0.35">
      <c r="A286" s="17"/>
      <c r="B286" s="22"/>
      <c r="C286" s="22"/>
      <c r="D286" s="22"/>
      <c r="E286" s="22"/>
      <c r="F286" s="22"/>
      <c r="G286" s="18" t="str">
        <f t="shared" si="8"/>
        <v>V</v>
      </c>
      <c r="H286" s="18" t="e">
        <f>IF(ISERROR(VLOOKUP(A286,Results!A:A,1,FALSE)),IF(VLOOKUP(A286,'Non Finishers'!A:A,1,FALSE)=A286,"DNS","DNF?"),"Finished")</f>
        <v>#N/A</v>
      </c>
      <c r="I286" s="22" t="str">
        <f t="shared" si="9"/>
        <v>Unaffiliated</v>
      </c>
    </row>
    <row r="287" spans="1:9" x14ac:dyDescent="0.35">
      <c r="A287" s="17"/>
      <c r="B287" s="22"/>
      <c r="C287" s="22"/>
      <c r="D287" s="22"/>
      <c r="E287" s="22"/>
      <c r="F287" s="22"/>
      <c r="G287" s="18" t="str">
        <f t="shared" si="8"/>
        <v>V</v>
      </c>
      <c r="H287" s="18" t="e">
        <f>IF(ISERROR(VLOOKUP(A287,Results!A:A,1,FALSE)),IF(VLOOKUP(A287,'Non Finishers'!A:A,1,FALSE)=A287,"DNS","DNF?"),"Finished")</f>
        <v>#N/A</v>
      </c>
      <c r="I287" s="22" t="str">
        <f t="shared" si="9"/>
        <v>Unaffiliated</v>
      </c>
    </row>
    <row r="288" spans="1:9" x14ac:dyDescent="0.35">
      <c r="A288" s="17"/>
      <c r="B288" s="22"/>
      <c r="C288" s="22"/>
      <c r="D288" s="22"/>
      <c r="E288" s="22"/>
      <c r="F288" s="22"/>
      <c r="G288" s="18" t="str">
        <f t="shared" si="8"/>
        <v>V</v>
      </c>
      <c r="H288" s="18" t="e">
        <f>IF(ISERROR(VLOOKUP(A288,Results!A:A,1,FALSE)),IF(VLOOKUP(A288,'Non Finishers'!A:A,1,FALSE)=A288,"DNS","DNF?"),"Finished")</f>
        <v>#N/A</v>
      </c>
      <c r="I288" s="22" t="str">
        <f t="shared" si="9"/>
        <v>Unaffiliated</v>
      </c>
    </row>
    <row r="289" spans="1:9" x14ac:dyDescent="0.35">
      <c r="A289" s="17"/>
      <c r="B289" s="22"/>
      <c r="C289" s="22"/>
      <c r="D289" s="22"/>
      <c r="E289" s="22"/>
      <c r="F289" s="22"/>
      <c r="G289" s="18" t="str">
        <f t="shared" si="8"/>
        <v>V</v>
      </c>
      <c r="H289" s="18" t="e">
        <f>IF(ISERROR(VLOOKUP(A289,Results!A:A,1,FALSE)),IF(VLOOKUP(A289,'Non Finishers'!A:A,1,FALSE)=A289,"DNS","DNF?"),"Finished")</f>
        <v>#N/A</v>
      </c>
      <c r="I289" s="22" t="str">
        <f t="shared" si="9"/>
        <v>Unaffiliated</v>
      </c>
    </row>
    <row r="290" spans="1:9" x14ac:dyDescent="0.35">
      <c r="A290" s="17"/>
      <c r="B290" s="22"/>
      <c r="C290" s="22"/>
      <c r="D290" s="22"/>
      <c r="E290" s="22"/>
      <c r="F290" s="22"/>
      <c r="G290" s="18" t="str">
        <f t="shared" si="8"/>
        <v>V</v>
      </c>
      <c r="H290" s="18" t="e">
        <f>IF(ISERROR(VLOOKUP(A290,Results!A:A,1,FALSE)),IF(VLOOKUP(A290,'Non Finishers'!A:A,1,FALSE)=A290,"DNS","DNF?"),"Finished")</f>
        <v>#N/A</v>
      </c>
      <c r="I290" s="22" t="str">
        <f t="shared" si="9"/>
        <v>Unaffiliated</v>
      </c>
    </row>
    <row r="291" spans="1:9" x14ac:dyDescent="0.35">
      <c r="A291" s="17"/>
      <c r="B291" s="22"/>
      <c r="C291" s="22"/>
      <c r="D291" s="22"/>
      <c r="E291" s="22"/>
      <c r="F291" s="22"/>
      <c r="G291" s="18" t="str">
        <f t="shared" si="8"/>
        <v>V</v>
      </c>
      <c r="H291" s="18" t="e">
        <f>IF(ISERROR(VLOOKUP(A291,Results!A:A,1,FALSE)),IF(VLOOKUP(A291,'Non Finishers'!A:A,1,FALSE)=A291,"DNS","DNF?"),"Finished")</f>
        <v>#N/A</v>
      </c>
      <c r="I291" s="22" t="str">
        <f t="shared" si="9"/>
        <v>Unaffiliated</v>
      </c>
    </row>
    <row r="292" spans="1:9" x14ac:dyDescent="0.35">
      <c r="A292" s="17"/>
      <c r="B292" s="22"/>
      <c r="C292" s="22"/>
      <c r="D292" s="22"/>
      <c r="E292" s="22"/>
      <c r="F292" s="22"/>
      <c r="G292" s="18" t="str">
        <f t="shared" si="8"/>
        <v>V</v>
      </c>
      <c r="H292" s="18" t="e">
        <f>IF(ISERROR(VLOOKUP(A292,Results!A:A,1,FALSE)),IF(VLOOKUP(A292,'Non Finishers'!A:A,1,FALSE)=A292,"DNS","DNF?"),"Finished")</f>
        <v>#N/A</v>
      </c>
      <c r="I292" s="22" t="str">
        <f t="shared" si="9"/>
        <v>Unaffiliated</v>
      </c>
    </row>
    <row r="293" spans="1:9" x14ac:dyDescent="0.35">
      <c r="A293" s="17"/>
      <c r="B293" s="22"/>
      <c r="C293" s="22"/>
      <c r="D293" s="22"/>
      <c r="E293" s="22"/>
      <c r="F293" s="22"/>
      <c r="G293" s="18" t="str">
        <f t="shared" si="8"/>
        <v>V</v>
      </c>
      <c r="H293" s="18" t="e">
        <f>IF(ISERROR(VLOOKUP(A293,Results!A:A,1,FALSE)),IF(VLOOKUP(A293,'Non Finishers'!A:A,1,FALSE)=A293,"DNS","DNF?"),"Finished")</f>
        <v>#N/A</v>
      </c>
      <c r="I293" s="22" t="str">
        <f t="shared" si="9"/>
        <v>Unaffiliated</v>
      </c>
    </row>
    <row r="294" spans="1:9" x14ac:dyDescent="0.35">
      <c r="A294" s="17"/>
      <c r="B294" s="22"/>
      <c r="C294" s="22"/>
      <c r="D294" s="22"/>
      <c r="E294" s="22"/>
      <c r="F294" s="22"/>
      <c r="G294" s="18" t="str">
        <f t="shared" si="8"/>
        <v>V</v>
      </c>
      <c r="H294" s="18" t="e">
        <f>IF(ISERROR(VLOOKUP(A294,Results!A:A,1,FALSE)),IF(VLOOKUP(A294,'Non Finishers'!A:A,1,FALSE)=A294,"DNS","DNF?"),"Finished")</f>
        <v>#N/A</v>
      </c>
      <c r="I294" s="22" t="str">
        <f t="shared" si="9"/>
        <v>Unaffiliated</v>
      </c>
    </row>
    <row r="295" spans="1:9" x14ac:dyDescent="0.35">
      <c r="A295" s="17"/>
      <c r="B295" s="22"/>
      <c r="C295" s="22"/>
      <c r="D295" s="22"/>
      <c r="E295" s="22"/>
      <c r="F295" s="22"/>
      <c r="G295" s="18" t="str">
        <f t="shared" si="8"/>
        <v>V</v>
      </c>
      <c r="H295" s="18" t="e">
        <f>IF(ISERROR(VLOOKUP(A295,Results!A:A,1,FALSE)),IF(VLOOKUP(A295,'Non Finishers'!A:A,1,FALSE)=A295,"DNS","DNF?"),"Finished")</f>
        <v>#N/A</v>
      </c>
      <c r="I295" s="22" t="str">
        <f t="shared" si="9"/>
        <v>Unaffiliated</v>
      </c>
    </row>
    <row r="296" spans="1:9" x14ac:dyDescent="0.35">
      <c r="A296" s="17"/>
      <c r="B296" s="22"/>
      <c r="C296" s="22"/>
      <c r="D296" s="22"/>
      <c r="E296" s="22"/>
      <c r="F296" s="22"/>
      <c r="G296" s="18" t="str">
        <f t="shared" si="8"/>
        <v>V</v>
      </c>
      <c r="H296" s="18" t="e">
        <f>IF(ISERROR(VLOOKUP(A296,Results!A:A,1,FALSE)),IF(VLOOKUP(A296,'Non Finishers'!A:A,1,FALSE)=A296,"DNS","DNF?"),"Finished")</f>
        <v>#N/A</v>
      </c>
      <c r="I296" s="22" t="str">
        <f t="shared" si="9"/>
        <v>Unaffiliated</v>
      </c>
    </row>
  </sheetData>
  <autoFilter ref="A1:I296"/>
  <conditionalFormatting sqref="A1:A1048576">
    <cfRule type="duplicateValues" dxfId="2" priority="2" stopIfTrue="1"/>
  </conditionalFormatting>
  <pageMargins left="0.70866141732283472" right="0.70866141732283472" top="0.74803149606299213" bottom="0.74803149606299213" header="0.39370078740157483" footer="0.39370078740157483"/>
  <pageSetup paperSize="9" scale="81" fitToHeight="0" orientation="landscape" r:id="rId1"/>
  <headerFooter>
    <oddHeader>&amp;LRace Entries</oddHeader>
    <oddFooter>&amp;CPage &amp;P of &amp;N</oddFooter>
  </headerFooter>
  <rowBreaks count="2" manualBreakCount="2">
    <brk id="146" max="5" man="1"/>
    <brk id="17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2"/>
  <sheetViews>
    <sheetView zoomScale="80" zoomScaleNormal="80" workbookViewId="0"/>
  </sheetViews>
  <sheetFormatPr defaultRowHeight="15" x14ac:dyDescent="0.25"/>
  <cols>
    <col min="1" max="1" width="11" customWidth="1"/>
    <col min="2" max="2" width="10.7109375" customWidth="1"/>
    <col min="3" max="3" width="9.42578125" customWidth="1"/>
    <col min="4" max="4" width="10.5703125" customWidth="1"/>
    <col min="5" max="5" width="34.140625" style="26" customWidth="1"/>
    <col min="6" max="6" width="11" customWidth="1"/>
    <col min="7" max="7" width="10.7109375" customWidth="1"/>
    <col min="8" max="8" width="9.42578125" customWidth="1"/>
    <col min="9" max="9" width="10.5703125" customWidth="1"/>
    <col min="10" max="10" width="9.140625" style="9"/>
    <col min="11" max="11" width="14.140625" style="8" customWidth="1"/>
  </cols>
  <sheetData>
    <row r="1" spans="1:11" x14ac:dyDescent="0.25">
      <c r="A1" s="25" t="s">
        <v>33</v>
      </c>
    </row>
    <row r="2" spans="1:11" x14ac:dyDescent="0.25">
      <c r="A2" s="25" t="s">
        <v>34</v>
      </c>
    </row>
    <row r="3" spans="1:11" x14ac:dyDescent="0.25">
      <c r="A3" s="25" t="s">
        <v>37</v>
      </c>
    </row>
    <row r="4" spans="1:11" x14ac:dyDescent="0.25">
      <c r="A4" s="25" t="s">
        <v>35</v>
      </c>
    </row>
    <row r="5" spans="1:11" s="9" customFormat="1" x14ac:dyDescent="0.25">
      <c r="A5" s="9" t="s">
        <v>60</v>
      </c>
      <c r="E5" s="28" t="s">
        <v>36</v>
      </c>
      <c r="F5" s="9" t="s">
        <v>61</v>
      </c>
      <c r="K5" s="10" t="s">
        <v>30</v>
      </c>
    </row>
    <row r="6" spans="1:11" x14ac:dyDescent="0.25">
      <c r="A6" t="s">
        <v>16</v>
      </c>
      <c r="B6" t="s">
        <v>51</v>
      </c>
      <c r="C6" t="s">
        <v>17</v>
      </c>
      <c r="D6" t="s">
        <v>51</v>
      </c>
      <c r="E6" s="26">
        <f t="shared" ref="E6:E37" si="0">IF(ISBLANK(D6),"",TIMEVALUE(SUBSTITUTE(D6,"'",":")))</f>
        <v>2.5335648148148149E-2</v>
      </c>
      <c r="J6" s="11" t="str">
        <f t="shared" ref="J6" si="1">IF(ISBLANK(I6),"",TIMEVALUE(SUBSTITUTE(I6,"'",":")))</f>
        <v/>
      </c>
      <c r="K6" s="27">
        <f>IF(ISTEXT(E6),0,IF(ISTEXT(J6),0,ABS((E6-J6)*86400)))</f>
        <v>0</v>
      </c>
    </row>
    <row r="7" spans="1:11" x14ac:dyDescent="0.25">
      <c r="A7" t="s">
        <v>18</v>
      </c>
      <c r="B7" t="s">
        <v>52</v>
      </c>
      <c r="C7" t="s">
        <v>19</v>
      </c>
      <c r="D7" t="s">
        <v>53</v>
      </c>
      <c r="E7" s="26">
        <f t="shared" si="0"/>
        <v>2.5748958333333332E-2</v>
      </c>
      <c r="J7" s="11" t="str">
        <f t="shared" ref="J7:J70" si="2">IF(ISBLANK(I7),"",TIMEVALUE(SUBSTITUTE(I7,"'",":")))</f>
        <v/>
      </c>
      <c r="K7" s="27">
        <f t="shared" ref="K7:K70" si="3">IF(ISTEXT(E7),0,IF(ISTEXT(J7),0,ABS((E7-J7)*86400)))</f>
        <v>0</v>
      </c>
    </row>
    <row r="8" spans="1:11" x14ac:dyDescent="0.25">
      <c r="A8" t="s">
        <v>20</v>
      </c>
      <c r="B8" t="s">
        <v>54</v>
      </c>
      <c r="C8" t="s">
        <v>21</v>
      </c>
      <c r="D8" t="s">
        <v>55</v>
      </c>
      <c r="E8" s="26">
        <f t="shared" si="0"/>
        <v>2.5860879629629629E-2</v>
      </c>
      <c r="J8" s="11" t="str">
        <f t="shared" si="2"/>
        <v/>
      </c>
      <c r="K8" s="27">
        <f t="shared" si="3"/>
        <v>0</v>
      </c>
    </row>
    <row r="9" spans="1:11" x14ac:dyDescent="0.25">
      <c r="A9" t="s">
        <v>22</v>
      </c>
      <c r="B9" t="s">
        <v>56</v>
      </c>
      <c r="C9" t="s">
        <v>23</v>
      </c>
      <c r="D9" t="s">
        <v>57</v>
      </c>
      <c r="E9" s="26">
        <f t="shared" si="0"/>
        <v>2.6228356481481484E-2</v>
      </c>
      <c r="J9" s="11" t="str">
        <f t="shared" si="2"/>
        <v/>
      </c>
      <c r="K9" s="27">
        <f t="shared" si="3"/>
        <v>0</v>
      </c>
    </row>
    <row r="10" spans="1:11" x14ac:dyDescent="0.25">
      <c r="A10" t="s">
        <v>24</v>
      </c>
      <c r="B10" t="s">
        <v>58</v>
      </c>
      <c r="C10" t="s">
        <v>25</v>
      </c>
      <c r="D10" t="s">
        <v>59</v>
      </c>
      <c r="E10" s="26">
        <f t="shared" si="0"/>
        <v>2.7213657407407405E-2</v>
      </c>
      <c r="J10" s="11" t="str">
        <f t="shared" si="2"/>
        <v/>
      </c>
      <c r="K10" s="27">
        <f t="shared" si="3"/>
        <v>0</v>
      </c>
    </row>
    <row r="11" spans="1:11" x14ac:dyDescent="0.25">
      <c r="E11" s="26" t="str">
        <f t="shared" si="0"/>
        <v/>
      </c>
      <c r="J11" s="11" t="str">
        <f t="shared" si="2"/>
        <v/>
      </c>
      <c r="K11" s="27">
        <f t="shared" si="3"/>
        <v>0</v>
      </c>
    </row>
    <row r="12" spans="1:11" x14ac:dyDescent="0.25">
      <c r="E12" s="26" t="str">
        <f t="shared" si="0"/>
        <v/>
      </c>
      <c r="J12" s="11" t="str">
        <f t="shared" si="2"/>
        <v/>
      </c>
      <c r="K12" s="27">
        <f t="shared" si="3"/>
        <v>0</v>
      </c>
    </row>
    <row r="13" spans="1:11" x14ac:dyDescent="0.25">
      <c r="E13" s="26" t="str">
        <f t="shared" si="0"/>
        <v/>
      </c>
      <c r="J13" s="11" t="str">
        <f t="shared" si="2"/>
        <v/>
      </c>
      <c r="K13" s="27">
        <f t="shared" si="3"/>
        <v>0</v>
      </c>
    </row>
    <row r="14" spans="1:11" x14ac:dyDescent="0.25">
      <c r="E14" s="26" t="str">
        <f t="shared" si="0"/>
        <v/>
      </c>
      <c r="J14" s="11" t="str">
        <f t="shared" si="2"/>
        <v/>
      </c>
      <c r="K14" s="27">
        <f t="shared" si="3"/>
        <v>0</v>
      </c>
    </row>
    <row r="15" spans="1:11" x14ac:dyDescent="0.25">
      <c r="E15" s="26" t="str">
        <f t="shared" si="0"/>
        <v/>
      </c>
      <c r="J15" s="11" t="str">
        <f t="shared" si="2"/>
        <v/>
      </c>
      <c r="K15" s="27">
        <f t="shared" si="3"/>
        <v>0</v>
      </c>
    </row>
    <row r="16" spans="1:11" x14ac:dyDescent="0.25">
      <c r="E16" s="26" t="str">
        <f t="shared" si="0"/>
        <v/>
      </c>
      <c r="J16" s="11" t="str">
        <f t="shared" si="2"/>
        <v/>
      </c>
      <c r="K16" s="27">
        <f t="shared" si="3"/>
        <v>0</v>
      </c>
    </row>
    <row r="17" spans="5:11" x14ac:dyDescent="0.25">
      <c r="E17" s="26" t="str">
        <f t="shared" si="0"/>
        <v/>
      </c>
      <c r="J17" s="11" t="str">
        <f t="shared" si="2"/>
        <v/>
      </c>
      <c r="K17" s="27">
        <f t="shared" si="3"/>
        <v>0</v>
      </c>
    </row>
    <row r="18" spans="5:11" x14ac:dyDescent="0.25">
      <c r="E18" s="26" t="str">
        <f t="shared" si="0"/>
        <v/>
      </c>
      <c r="J18" s="11" t="str">
        <f t="shared" si="2"/>
        <v/>
      </c>
      <c r="K18" s="27">
        <f t="shared" si="3"/>
        <v>0</v>
      </c>
    </row>
    <row r="19" spans="5:11" x14ac:dyDescent="0.25">
      <c r="E19" s="26" t="str">
        <f t="shared" si="0"/>
        <v/>
      </c>
      <c r="J19" s="11" t="str">
        <f t="shared" si="2"/>
        <v/>
      </c>
      <c r="K19" s="27">
        <f t="shared" si="3"/>
        <v>0</v>
      </c>
    </row>
    <row r="20" spans="5:11" x14ac:dyDescent="0.25">
      <c r="E20" s="26" t="str">
        <f t="shared" si="0"/>
        <v/>
      </c>
      <c r="J20" s="11" t="str">
        <f t="shared" si="2"/>
        <v/>
      </c>
      <c r="K20" s="27">
        <f t="shared" si="3"/>
        <v>0</v>
      </c>
    </row>
    <row r="21" spans="5:11" x14ac:dyDescent="0.25">
      <c r="E21" s="26" t="str">
        <f t="shared" si="0"/>
        <v/>
      </c>
      <c r="J21" s="11" t="str">
        <f t="shared" si="2"/>
        <v/>
      </c>
      <c r="K21" s="27">
        <f t="shared" si="3"/>
        <v>0</v>
      </c>
    </row>
    <row r="22" spans="5:11" x14ac:dyDescent="0.25">
      <c r="E22" s="26" t="str">
        <f t="shared" si="0"/>
        <v/>
      </c>
      <c r="J22" s="11" t="str">
        <f t="shared" si="2"/>
        <v/>
      </c>
      <c r="K22" s="27">
        <f t="shared" si="3"/>
        <v>0</v>
      </c>
    </row>
    <row r="23" spans="5:11" x14ac:dyDescent="0.25">
      <c r="E23" s="26" t="str">
        <f t="shared" si="0"/>
        <v/>
      </c>
      <c r="J23" s="11" t="str">
        <f t="shared" si="2"/>
        <v/>
      </c>
      <c r="K23" s="27">
        <f t="shared" si="3"/>
        <v>0</v>
      </c>
    </row>
    <row r="24" spans="5:11" x14ac:dyDescent="0.25">
      <c r="E24" s="26" t="str">
        <f t="shared" si="0"/>
        <v/>
      </c>
      <c r="J24" s="11" t="str">
        <f t="shared" si="2"/>
        <v/>
      </c>
      <c r="K24" s="27">
        <f t="shared" si="3"/>
        <v>0</v>
      </c>
    </row>
    <row r="25" spans="5:11" x14ac:dyDescent="0.25">
      <c r="E25" s="26" t="str">
        <f t="shared" si="0"/>
        <v/>
      </c>
      <c r="J25" s="11" t="str">
        <f t="shared" si="2"/>
        <v/>
      </c>
      <c r="K25" s="27">
        <f t="shared" si="3"/>
        <v>0</v>
      </c>
    </row>
    <row r="26" spans="5:11" x14ac:dyDescent="0.25">
      <c r="E26" s="26" t="str">
        <f t="shared" si="0"/>
        <v/>
      </c>
      <c r="J26" s="11" t="str">
        <f t="shared" si="2"/>
        <v/>
      </c>
      <c r="K26" s="27">
        <f t="shared" si="3"/>
        <v>0</v>
      </c>
    </row>
    <row r="27" spans="5:11" x14ac:dyDescent="0.25">
      <c r="E27" s="26" t="str">
        <f t="shared" si="0"/>
        <v/>
      </c>
      <c r="J27" s="11" t="str">
        <f t="shared" si="2"/>
        <v/>
      </c>
      <c r="K27" s="27">
        <f t="shared" si="3"/>
        <v>0</v>
      </c>
    </row>
    <row r="28" spans="5:11" x14ac:dyDescent="0.25">
      <c r="E28" s="26" t="str">
        <f t="shared" si="0"/>
        <v/>
      </c>
      <c r="J28" s="11" t="str">
        <f t="shared" si="2"/>
        <v/>
      </c>
      <c r="K28" s="27">
        <f t="shared" si="3"/>
        <v>0</v>
      </c>
    </row>
    <row r="29" spans="5:11" x14ac:dyDescent="0.25">
      <c r="E29" s="26" t="str">
        <f t="shared" si="0"/>
        <v/>
      </c>
      <c r="J29" s="11" t="str">
        <f t="shared" si="2"/>
        <v/>
      </c>
      <c r="K29" s="27">
        <f t="shared" si="3"/>
        <v>0</v>
      </c>
    </row>
    <row r="30" spans="5:11" x14ac:dyDescent="0.25">
      <c r="E30" s="26" t="str">
        <f t="shared" si="0"/>
        <v/>
      </c>
      <c r="J30" s="11" t="str">
        <f t="shared" si="2"/>
        <v/>
      </c>
      <c r="K30" s="27">
        <f t="shared" si="3"/>
        <v>0</v>
      </c>
    </row>
    <row r="31" spans="5:11" x14ac:dyDescent="0.25">
      <c r="E31" s="26" t="str">
        <f t="shared" si="0"/>
        <v/>
      </c>
      <c r="J31" s="11" t="str">
        <f t="shared" si="2"/>
        <v/>
      </c>
      <c r="K31" s="27">
        <f t="shared" si="3"/>
        <v>0</v>
      </c>
    </row>
    <row r="32" spans="5:11" x14ac:dyDescent="0.25">
      <c r="E32" s="26" t="str">
        <f t="shared" si="0"/>
        <v/>
      </c>
      <c r="J32" s="11" t="str">
        <f t="shared" si="2"/>
        <v/>
      </c>
      <c r="K32" s="27">
        <f t="shared" si="3"/>
        <v>0</v>
      </c>
    </row>
    <row r="33" spans="5:11" x14ac:dyDescent="0.25">
      <c r="E33" s="26" t="str">
        <f t="shared" si="0"/>
        <v/>
      </c>
      <c r="J33" s="11" t="str">
        <f t="shared" si="2"/>
        <v/>
      </c>
      <c r="K33" s="27">
        <f t="shared" si="3"/>
        <v>0</v>
      </c>
    </row>
    <row r="34" spans="5:11" x14ac:dyDescent="0.25">
      <c r="E34" s="26" t="str">
        <f t="shared" si="0"/>
        <v/>
      </c>
      <c r="J34" s="11" t="str">
        <f t="shared" si="2"/>
        <v/>
      </c>
      <c r="K34" s="27">
        <f t="shared" si="3"/>
        <v>0</v>
      </c>
    </row>
    <row r="35" spans="5:11" x14ac:dyDescent="0.25">
      <c r="E35" s="26" t="str">
        <f t="shared" si="0"/>
        <v/>
      </c>
      <c r="J35" s="11" t="str">
        <f t="shared" si="2"/>
        <v/>
      </c>
      <c r="K35" s="27">
        <f t="shared" si="3"/>
        <v>0</v>
      </c>
    </row>
    <row r="36" spans="5:11" x14ac:dyDescent="0.25">
      <c r="E36" s="26" t="str">
        <f t="shared" si="0"/>
        <v/>
      </c>
      <c r="J36" s="11" t="str">
        <f t="shared" si="2"/>
        <v/>
      </c>
      <c r="K36" s="27">
        <f t="shared" si="3"/>
        <v>0</v>
      </c>
    </row>
    <row r="37" spans="5:11" x14ac:dyDescent="0.25">
      <c r="E37" s="26" t="str">
        <f t="shared" si="0"/>
        <v/>
      </c>
      <c r="J37" s="11" t="str">
        <f t="shared" si="2"/>
        <v/>
      </c>
      <c r="K37" s="27">
        <f t="shared" si="3"/>
        <v>0</v>
      </c>
    </row>
    <row r="38" spans="5:11" x14ac:dyDescent="0.25">
      <c r="E38" s="26" t="str">
        <f t="shared" ref="E38:E69" si="4">IF(ISBLANK(D38),"",TIMEVALUE(SUBSTITUTE(D38,"'",":")))</f>
        <v/>
      </c>
      <c r="J38" s="11" t="str">
        <f t="shared" si="2"/>
        <v/>
      </c>
      <c r="K38" s="27">
        <f t="shared" si="3"/>
        <v>0</v>
      </c>
    </row>
    <row r="39" spans="5:11" x14ac:dyDescent="0.25">
      <c r="E39" s="26" t="str">
        <f t="shared" si="4"/>
        <v/>
      </c>
      <c r="J39" s="11" t="str">
        <f t="shared" si="2"/>
        <v/>
      </c>
      <c r="K39" s="27">
        <f t="shared" si="3"/>
        <v>0</v>
      </c>
    </row>
    <row r="40" spans="5:11" x14ac:dyDescent="0.25">
      <c r="E40" s="26" t="str">
        <f t="shared" si="4"/>
        <v/>
      </c>
      <c r="J40" s="11" t="str">
        <f t="shared" si="2"/>
        <v/>
      </c>
      <c r="K40" s="27">
        <f t="shared" si="3"/>
        <v>0</v>
      </c>
    </row>
    <row r="41" spans="5:11" x14ac:dyDescent="0.25">
      <c r="E41" s="26" t="str">
        <f t="shared" si="4"/>
        <v/>
      </c>
      <c r="J41" s="11" t="str">
        <f t="shared" si="2"/>
        <v/>
      </c>
      <c r="K41" s="27">
        <f t="shared" si="3"/>
        <v>0</v>
      </c>
    </row>
    <row r="42" spans="5:11" x14ac:dyDescent="0.25">
      <c r="E42" s="26" t="str">
        <f t="shared" si="4"/>
        <v/>
      </c>
      <c r="J42" s="11" t="str">
        <f t="shared" si="2"/>
        <v/>
      </c>
      <c r="K42" s="27">
        <f t="shared" si="3"/>
        <v>0</v>
      </c>
    </row>
    <row r="43" spans="5:11" x14ac:dyDescent="0.25">
      <c r="E43" s="26" t="str">
        <f t="shared" si="4"/>
        <v/>
      </c>
      <c r="J43" s="11" t="str">
        <f t="shared" si="2"/>
        <v/>
      </c>
      <c r="K43" s="27">
        <f t="shared" si="3"/>
        <v>0</v>
      </c>
    </row>
    <row r="44" spans="5:11" x14ac:dyDescent="0.25">
      <c r="E44" s="26" t="str">
        <f t="shared" si="4"/>
        <v/>
      </c>
      <c r="J44" s="11" t="str">
        <f t="shared" si="2"/>
        <v/>
      </c>
      <c r="K44" s="27">
        <f t="shared" si="3"/>
        <v>0</v>
      </c>
    </row>
    <row r="45" spans="5:11" x14ac:dyDescent="0.25">
      <c r="E45" s="26" t="str">
        <f t="shared" si="4"/>
        <v/>
      </c>
      <c r="J45" s="11" t="str">
        <f t="shared" si="2"/>
        <v/>
      </c>
      <c r="K45" s="27">
        <f t="shared" si="3"/>
        <v>0</v>
      </c>
    </row>
    <row r="46" spans="5:11" x14ac:dyDescent="0.25">
      <c r="E46" s="26" t="str">
        <f t="shared" si="4"/>
        <v/>
      </c>
      <c r="J46" s="11" t="str">
        <f t="shared" si="2"/>
        <v/>
      </c>
      <c r="K46" s="27">
        <f t="shared" si="3"/>
        <v>0</v>
      </c>
    </row>
    <row r="47" spans="5:11" x14ac:dyDescent="0.25">
      <c r="E47" s="26" t="str">
        <f t="shared" si="4"/>
        <v/>
      </c>
      <c r="J47" s="11" t="str">
        <f t="shared" si="2"/>
        <v/>
      </c>
      <c r="K47" s="27">
        <f t="shared" si="3"/>
        <v>0</v>
      </c>
    </row>
    <row r="48" spans="5:11" x14ac:dyDescent="0.25">
      <c r="E48" s="26" t="str">
        <f t="shared" si="4"/>
        <v/>
      </c>
      <c r="J48" s="11" t="str">
        <f t="shared" si="2"/>
        <v/>
      </c>
      <c r="K48" s="27">
        <f t="shared" si="3"/>
        <v>0</v>
      </c>
    </row>
    <row r="49" spans="5:11" x14ac:dyDescent="0.25">
      <c r="E49" s="26" t="str">
        <f t="shared" si="4"/>
        <v/>
      </c>
      <c r="J49" s="11" t="str">
        <f t="shared" si="2"/>
        <v/>
      </c>
      <c r="K49" s="27">
        <f t="shared" si="3"/>
        <v>0</v>
      </c>
    </row>
    <row r="50" spans="5:11" x14ac:dyDescent="0.25">
      <c r="E50" s="26" t="str">
        <f t="shared" si="4"/>
        <v/>
      </c>
      <c r="J50" s="11" t="str">
        <f t="shared" si="2"/>
        <v/>
      </c>
      <c r="K50" s="27">
        <f t="shared" si="3"/>
        <v>0</v>
      </c>
    </row>
    <row r="51" spans="5:11" x14ac:dyDescent="0.25">
      <c r="E51" s="26" t="str">
        <f t="shared" si="4"/>
        <v/>
      </c>
      <c r="J51" s="11" t="str">
        <f t="shared" si="2"/>
        <v/>
      </c>
      <c r="K51" s="27">
        <f t="shared" si="3"/>
        <v>0</v>
      </c>
    </row>
    <row r="52" spans="5:11" x14ac:dyDescent="0.25">
      <c r="E52" s="26" t="str">
        <f t="shared" si="4"/>
        <v/>
      </c>
      <c r="J52" s="11" t="str">
        <f t="shared" si="2"/>
        <v/>
      </c>
      <c r="K52" s="27">
        <f t="shared" si="3"/>
        <v>0</v>
      </c>
    </row>
    <row r="53" spans="5:11" x14ac:dyDescent="0.25">
      <c r="E53" s="26" t="str">
        <f t="shared" si="4"/>
        <v/>
      </c>
      <c r="J53" s="11" t="str">
        <f t="shared" si="2"/>
        <v/>
      </c>
      <c r="K53" s="27">
        <f t="shared" si="3"/>
        <v>0</v>
      </c>
    </row>
    <row r="54" spans="5:11" x14ac:dyDescent="0.25">
      <c r="E54" s="26" t="str">
        <f t="shared" si="4"/>
        <v/>
      </c>
      <c r="J54" s="11" t="str">
        <f t="shared" si="2"/>
        <v/>
      </c>
      <c r="K54" s="27">
        <f t="shared" si="3"/>
        <v>0</v>
      </c>
    </row>
    <row r="55" spans="5:11" x14ac:dyDescent="0.25">
      <c r="E55" s="26" t="str">
        <f t="shared" si="4"/>
        <v/>
      </c>
      <c r="J55" s="11" t="str">
        <f t="shared" si="2"/>
        <v/>
      </c>
      <c r="K55" s="27">
        <f t="shared" si="3"/>
        <v>0</v>
      </c>
    </row>
    <row r="56" spans="5:11" x14ac:dyDescent="0.25">
      <c r="E56" s="26" t="str">
        <f t="shared" si="4"/>
        <v/>
      </c>
      <c r="J56" s="11" t="str">
        <f t="shared" si="2"/>
        <v/>
      </c>
      <c r="K56" s="27">
        <f t="shared" si="3"/>
        <v>0</v>
      </c>
    </row>
    <row r="57" spans="5:11" x14ac:dyDescent="0.25">
      <c r="E57" s="26" t="str">
        <f t="shared" si="4"/>
        <v/>
      </c>
      <c r="J57" s="11" t="str">
        <f t="shared" si="2"/>
        <v/>
      </c>
      <c r="K57" s="27">
        <f t="shared" si="3"/>
        <v>0</v>
      </c>
    </row>
    <row r="58" spans="5:11" x14ac:dyDescent="0.25">
      <c r="E58" s="26" t="str">
        <f t="shared" si="4"/>
        <v/>
      </c>
      <c r="J58" s="11" t="str">
        <f t="shared" si="2"/>
        <v/>
      </c>
      <c r="K58" s="27">
        <f t="shared" si="3"/>
        <v>0</v>
      </c>
    </row>
    <row r="59" spans="5:11" x14ac:dyDescent="0.25">
      <c r="E59" s="26" t="str">
        <f t="shared" si="4"/>
        <v/>
      </c>
      <c r="J59" s="11" t="str">
        <f t="shared" si="2"/>
        <v/>
      </c>
      <c r="K59" s="27">
        <f t="shared" si="3"/>
        <v>0</v>
      </c>
    </row>
    <row r="60" spans="5:11" x14ac:dyDescent="0.25">
      <c r="E60" s="26" t="str">
        <f t="shared" si="4"/>
        <v/>
      </c>
      <c r="J60" s="11" t="str">
        <f t="shared" si="2"/>
        <v/>
      </c>
      <c r="K60" s="27">
        <f t="shared" si="3"/>
        <v>0</v>
      </c>
    </row>
    <row r="61" spans="5:11" x14ac:dyDescent="0.25">
      <c r="E61" s="26" t="str">
        <f t="shared" si="4"/>
        <v/>
      </c>
      <c r="J61" s="11" t="str">
        <f t="shared" si="2"/>
        <v/>
      </c>
      <c r="K61" s="27">
        <f t="shared" si="3"/>
        <v>0</v>
      </c>
    </row>
    <row r="62" spans="5:11" x14ac:dyDescent="0.25">
      <c r="E62" s="26" t="str">
        <f t="shared" si="4"/>
        <v/>
      </c>
      <c r="J62" s="11" t="str">
        <f t="shared" si="2"/>
        <v/>
      </c>
      <c r="K62" s="27">
        <f t="shared" si="3"/>
        <v>0</v>
      </c>
    </row>
    <row r="63" spans="5:11" x14ac:dyDescent="0.25">
      <c r="E63" s="26" t="str">
        <f t="shared" si="4"/>
        <v/>
      </c>
      <c r="J63" s="11" t="str">
        <f t="shared" si="2"/>
        <v/>
      </c>
      <c r="K63" s="27">
        <f t="shared" si="3"/>
        <v>0</v>
      </c>
    </row>
    <row r="64" spans="5:11" x14ac:dyDescent="0.25">
      <c r="E64" s="26" t="str">
        <f t="shared" si="4"/>
        <v/>
      </c>
      <c r="J64" s="11" t="str">
        <f t="shared" si="2"/>
        <v/>
      </c>
      <c r="K64" s="27">
        <f t="shared" si="3"/>
        <v>0</v>
      </c>
    </row>
    <row r="65" spans="5:11" x14ac:dyDescent="0.25">
      <c r="E65" s="26" t="str">
        <f t="shared" si="4"/>
        <v/>
      </c>
      <c r="J65" s="11" t="str">
        <f t="shared" si="2"/>
        <v/>
      </c>
      <c r="K65" s="27">
        <f t="shared" si="3"/>
        <v>0</v>
      </c>
    </row>
    <row r="66" spans="5:11" x14ac:dyDescent="0.25">
      <c r="E66" s="26" t="str">
        <f t="shared" si="4"/>
        <v/>
      </c>
      <c r="J66" s="11" t="str">
        <f t="shared" si="2"/>
        <v/>
      </c>
      <c r="K66" s="27">
        <f t="shared" si="3"/>
        <v>0</v>
      </c>
    </row>
    <row r="67" spans="5:11" x14ac:dyDescent="0.25">
      <c r="E67" s="26" t="str">
        <f t="shared" si="4"/>
        <v/>
      </c>
      <c r="J67" s="11" t="str">
        <f t="shared" si="2"/>
        <v/>
      </c>
      <c r="K67" s="27">
        <f t="shared" si="3"/>
        <v>0</v>
      </c>
    </row>
    <row r="68" spans="5:11" x14ac:dyDescent="0.25">
      <c r="E68" s="26" t="str">
        <f t="shared" si="4"/>
        <v/>
      </c>
      <c r="J68" s="11" t="str">
        <f t="shared" si="2"/>
        <v/>
      </c>
      <c r="K68" s="27">
        <f t="shared" si="3"/>
        <v>0</v>
      </c>
    </row>
    <row r="69" spans="5:11" x14ac:dyDescent="0.25">
      <c r="E69" s="26" t="str">
        <f t="shared" si="4"/>
        <v/>
      </c>
      <c r="J69" s="11" t="str">
        <f t="shared" si="2"/>
        <v/>
      </c>
      <c r="K69" s="27">
        <f t="shared" si="3"/>
        <v>0</v>
      </c>
    </row>
    <row r="70" spans="5:11" x14ac:dyDescent="0.25">
      <c r="E70" s="26" t="str">
        <f t="shared" ref="E70:E101" si="5">IF(ISBLANK(D70),"",TIMEVALUE(SUBSTITUTE(D70,"'",":")))</f>
        <v/>
      </c>
      <c r="J70" s="11" t="str">
        <f t="shared" si="2"/>
        <v/>
      </c>
      <c r="K70" s="27">
        <f t="shared" si="3"/>
        <v>0</v>
      </c>
    </row>
    <row r="71" spans="5:11" x14ac:dyDescent="0.25">
      <c r="E71" s="26" t="str">
        <f t="shared" si="5"/>
        <v/>
      </c>
      <c r="J71" s="11" t="str">
        <f t="shared" ref="J71:J134" si="6">IF(ISBLANK(I71),"",TIMEVALUE(SUBSTITUTE(I71,"'",":")))</f>
        <v/>
      </c>
      <c r="K71" s="27">
        <f t="shared" ref="K71:K134" si="7">IF(ISTEXT(E71),0,IF(ISTEXT(J71),0,ABS((E71-J71)*86400)))</f>
        <v>0</v>
      </c>
    </row>
    <row r="72" spans="5:11" x14ac:dyDescent="0.25">
      <c r="E72" s="26" t="str">
        <f t="shared" si="5"/>
        <v/>
      </c>
      <c r="J72" s="11" t="str">
        <f t="shared" si="6"/>
        <v/>
      </c>
      <c r="K72" s="27">
        <f t="shared" si="7"/>
        <v>0</v>
      </c>
    </row>
    <row r="73" spans="5:11" x14ac:dyDescent="0.25">
      <c r="E73" s="26" t="str">
        <f t="shared" si="5"/>
        <v/>
      </c>
      <c r="J73" s="11" t="str">
        <f t="shared" si="6"/>
        <v/>
      </c>
      <c r="K73" s="27">
        <f t="shared" si="7"/>
        <v>0</v>
      </c>
    </row>
    <row r="74" spans="5:11" x14ac:dyDescent="0.25">
      <c r="E74" s="26" t="str">
        <f t="shared" si="5"/>
        <v/>
      </c>
      <c r="J74" s="11" t="str">
        <f t="shared" si="6"/>
        <v/>
      </c>
      <c r="K74" s="27">
        <f t="shared" si="7"/>
        <v>0</v>
      </c>
    </row>
    <row r="75" spans="5:11" x14ac:dyDescent="0.25">
      <c r="E75" s="26" t="str">
        <f t="shared" si="5"/>
        <v/>
      </c>
      <c r="J75" s="11" t="str">
        <f t="shared" si="6"/>
        <v/>
      </c>
      <c r="K75" s="27">
        <f t="shared" si="7"/>
        <v>0</v>
      </c>
    </row>
    <row r="76" spans="5:11" x14ac:dyDescent="0.25">
      <c r="E76" s="26" t="str">
        <f t="shared" si="5"/>
        <v/>
      </c>
      <c r="J76" s="11" t="str">
        <f t="shared" si="6"/>
        <v/>
      </c>
      <c r="K76" s="27">
        <f t="shared" si="7"/>
        <v>0</v>
      </c>
    </row>
    <row r="77" spans="5:11" x14ac:dyDescent="0.25">
      <c r="E77" s="26" t="str">
        <f t="shared" si="5"/>
        <v/>
      </c>
      <c r="J77" s="11" t="str">
        <f t="shared" si="6"/>
        <v/>
      </c>
      <c r="K77" s="27">
        <f t="shared" si="7"/>
        <v>0</v>
      </c>
    </row>
    <row r="78" spans="5:11" x14ac:dyDescent="0.25">
      <c r="E78" s="26" t="str">
        <f t="shared" si="5"/>
        <v/>
      </c>
      <c r="J78" s="11" t="str">
        <f t="shared" si="6"/>
        <v/>
      </c>
      <c r="K78" s="27">
        <f t="shared" si="7"/>
        <v>0</v>
      </c>
    </row>
    <row r="79" spans="5:11" x14ac:dyDescent="0.25">
      <c r="E79" s="26" t="str">
        <f t="shared" si="5"/>
        <v/>
      </c>
      <c r="J79" s="11" t="str">
        <f t="shared" si="6"/>
        <v/>
      </c>
      <c r="K79" s="27">
        <f t="shared" si="7"/>
        <v>0</v>
      </c>
    </row>
    <row r="80" spans="5:11" x14ac:dyDescent="0.25">
      <c r="E80" s="26" t="str">
        <f t="shared" si="5"/>
        <v/>
      </c>
      <c r="J80" s="11" t="str">
        <f t="shared" si="6"/>
        <v/>
      </c>
      <c r="K80" s="27">
        <f t="shared" si="7"/>
        <v>0</v>
      </c>
    </row>
    <row r="81" spans="5:11" x14ac:dyDescent="0.25">
      <c r="E81" s="26" t="str">
        <f t="shared" si="5"/>
        <v/>
      </c>
      <c r="J81" s="11" t="str">
        <f t="shared" si="6"/>
        <v/>
      </c>
      <c r="K81" s="27">
        <f t="shared" si="7"/>
        <v>0</v>
      </c>
    </row>
    <row r="82" spans="5:11" x14ac:dyDescent="0.25">
      <c r="E82" s="26" t="str">
        <f t="shared" si="5"/>
        <v/>
      </c>
      <c r="J82" s="11" t="str">
        <f t="shared" si="6"/>
        <v/>
      </c>
      <c r="K82" s="27">
        <f t="shared" si="7"/>
        <v>0</v>
      </c>
    </row>
    <row r="83" spans="5:11" x14ac:dyDescent="0.25">
      <c r="E83" s="26" t="str">
        <f t="shared" si="5"/>
        <v/>
      </c>
      <c r="J83" s="11" t="str">
        <f t="shared" si="6"/>
        <v/>
      </c>
      <c r="K83" s="27">
        <f t="shared" si="7"/>
        <v>0</v>
      </c>
    </row>
    <row r="84" spans="5:11" x14ac:dyDescent="0.25">
      <c r="E84" s="26" t="str">
        <f t="shared" si="5"/>
        <v/>
      </c>
      <c r="J84" s="11" t="str">
        <f t="shared" si="6"/>
        <v/>
      </c>
      <c r="K84" s="27">
        <f t="shared" si="7"/>
        <v>0</v>
      </c>
    </row>
    <row r="85" spans="5:11" x14ac:dyDescent="0.25">
      <c r="E85" s="26" t="str">
        <f t="shared" si="5"/>
        <v/>
      </c>
      <c r="J85" s="11" t="str">
        <f t="shared" si="6"/>
        <v/>
      </c>
      <c r="K85" s="27">
        <f t="shared" si="7"/>
        <v>0</v>
      </c>
    </row>
    <row r="86" spans="5:11" x14ac:dyDescent="0.25">
      <c r="E86" s="26" t="str">
        <f t="shared" si="5"/>
        <v/>
      </c>
      <c r="J86" s="11" t="str">
        <f t="shared" si="6"/>
        <v/>
      </c>
      <c r="K86" s="27">
        <f t="shared" si="7"/>
        <v>0</v>
      </c>
    </row>
    <row r="87" spans="5:11" x14ac:dyDescent="0.25">
      <c r="E87" s="26" t="str">
        <f t="shared" si="5"/>
        <v/>
      </c>
      <c r="J87" s="11" t="str">
        <f t="shared" si="6"/>
        <v/>
      </c>
      <c r="K87" s="27">
        <f t="shared" si="7"/>
        <v>0</v>
      </c>
    </row>
    <row r="88" spans="5:11" x14ac:dyDescent="0.25">
      <c r="E88" s="26" t="str">
        <f t="shared" si="5"/>
        <v/>
      </c>
      <c r="J88" s="11" t="str">
        <f t="shared" si="6"/>
        <v/>
      </c>
      <c r="K88" s="27">
        <f t="shared" si="7"/>
        <v>0</v>
      </c>
    </row>
    <row r="89" spans="5:11" x14ac:dyDescent="0.25">
      <c r="E89" s="26" t="str">
        <f t="shared" si="5"/>
        <v/>
      </c>
      <c r="J89" s="11" t="str">
        <f t="shared" si="6"/>
        <v/>
      </c>
      <c r="K89" s="27">
        <f t="shared" si="7"/>
        <v>0</v>
      </c>
    </row>
    <row r="90" spans="5:11" x14ac:dyDescent="0.25">
      <c r="E90" s="26" t="str">
        <f t="shared" si="5"/>
        <v/>
      </c>
      <c r="J90" s="11" t="str">
        <f t="shared" si="6"/>
        <v/>
      </c>
      <c r="K90" s="27">
        <f t="shared" si="7"/>
        <v>0</v>
      </c>
    </row>
    <row r="91" spans="5:11" x14ac:dyDescent="0.25">
      <c r="E91" s="26" t="str">
        <f t="shared" si="5"/>
        <v/>
      </c>
      <c r="J91" s="11" t="str">
        <f t="shared" si="6"/>
        <v/>
      </c>
      <c r="K91" s="27">
        <f t="shared" si="7"/>
        <v>0</v>
      </c>
    </row>
    <row r="92" spans="5:11" x14ac:dyDescent="0.25">
      <c r="E92" s="26" t="str">
        <f t="shared" si="5"/>
        <v/>
      </c>
      <c r="J92" s="11" t="str">
        <f t="shared" si="6"/>
        <v/>
      </c>
      <c r="K92" s="27">
        <f t="shared" si="7"/>
        <v>0</v>
      </c>
    </row>
    <row r="93" spans="5:11" x14ac:dyDescent="0.25">
      <c r="E93" s="26" t="str">
        <f t="shared" si="5"/>
        <v/>
      </c>
      <c r="J93" s="11" t="str">
        <f t="shared" si="6"/>
        <v/>
      </c>
      <c r="K93" s="27">
        <f t="shared" si="7"/>
        <v>0</v>
      </c>
    </row>
    <row r="94" spans="5:11" x14ac:dyDescent="0.25">
      <c r="E94" s="26" t="str">
        <f t="shared" si="5"/>
        <v/>
      </c>
      <c r="J94" s="11" t="str">
        <f t="shared" si="6"/>
        <v/>
      </c>
      <c r="K94" s="27">
        <f t="shared" si="7"/>
        <v>0</v>
      </c>
    </row>
    <row r="95" spans="5:11" x14ac:dyDescent="0.25">
      <c r="E95" s="26" t="str">
        <f t="shared" si="5"/>
        <v/>
      </c>
      <c r="J95" s="11" t="str">
        <f t="shared" si="6"/>
        <v/>
      </c>
      <c r="K95" s="27">
        <f t="shared" si="7"/>
        <v>0</v>
      </c>
    </row>
    <row r="96" spans="5:11" x14ac:dyDescent="0.25">
      <c r="E96" s="26" t="str">
        <f t="shared" si="5"/>
        <v/>
      </c>
      <c r="J96" s="11" t="str">
        <f t="shared" si="6"/>
        <v/>
      </c>
      <c r="K96" s="27">
        <f t="shared" si="7"/>
        <v>0</v>
      </c>
    </row>
    <row r="97" spans="5:11" x14ac:dyDescent="0.25">
      <c r="E97" s="26" t="str">
        <f t="shared" si="5"/>
        <v/>
      </c>
      <c r="J97" s="11" t="str">
        <f t="shared" si="6"/>
        <v/>
      </c>
      <c r="K97" s="27">
        <f t="shared" si="7"/>
        <v>0</v>
      </c>
    </row>
    <row r="98" spans="5:11" x14ac:dyDescent="0.25">
      <c r="E98" s="26" t="str">
        <f t="shared" si="5"/>
        <v/>
      </c>
      <c r="J98" s="11" t="str">
        <f t="shared" si="6"/>
        <v/>
      </c>
      <c r="K98" s="27">
        <f t="shared" si="7"/>
        <v>0</v>
      </c>
    </row>
    <row r="99" spans="5:11" x14ac:dyDescent="0.25">
      <c r="E99" s="26" t="str">
        <f t="shared" si="5"/>
        <v/>
      </c>
      <c r="J99" s="11" t="str">
        <f t="shared" si="6"/>
        <v/>
      </c>
      <c r="K99" s="27">
        <f t="shared" si="7"/>
        <v>0</v>
      </c>
    </row>
    <row r="100" spans="5:11" x14ac:dyDescent="0.25">
      <c r="E100" s="26" t="str">
        <f t="shared" si="5"/>
        <v/>
      </c>
      <c r="J100" s="11" t="str">
        <f t="shared" si="6"/>
        <v/>
      </c>
      <c r="K100" s="27">
        <f t="shared" si="7"/>
        <v>0</v>
      </c>
    </row>
    <row r="101" spans="5:11" x14ac:dyDescent="0.25">
      <c r="E101" s="26" t="str">
        <f t="shared" si="5"/>
        <v/>
      </c>
      <c r="J101" s="11" t="str">
        <f t="shared" si="6"/>
        <v/>
      </c>
      <c r="K101" s="27">
        <f t="shared" si="7"/>
        <v>0</v>
      </c>
    </row>
    <row r="102" spans="5:11" x14ac:dyDescent="0.25">
      <c r="E102" s="26" t="str">
        <f t="shared" ref="E102:E115" si="8">IF(ISBLANK(D102),"",TIMEVALUE(SUBSTITUTE(D102,"'",":")))</f>
        <v/>
      </c>
      <c r="J102" s="11" t="str">
        <f t="shared" si="6"/>
        <v/>
      </c>
      <c r="K102" s="27">
        <f t="shared" si="7"/>
        <v>0</v>
      </c>
    </row>
    <row r="103" spans="5:11" x14ac:dyDescent="0.25">
      <c r="E103" s="26" t="str">
        <f t="shared" si="8"/>
        <v/>
      </c>
      <c r="J103" s="11" t="str">
        <f t="shared" si="6"/>
        <v/>
      </c>
      <c r="K103" s="27">
        <f t="shared" si="7"/>
        <v>0</v>
      </c>
    </row>
    <row r="104" spans="5:11" x14ac:dyDescent="0.25">
      <c r="E104" s="26" t="str">
        <f t="shared" si="8"/>
        <v/>
      </c>
      <c r="J104" s="11" t="str">
        <f t="shared" si="6"/>
        <v/>
      </c>
      <c r="K104" s="27">
        <f t="shared" si="7"/>
        <v>0</v>
      </c>
    </row>
    <row r="105" spans="5:11" x14ac:dyDescent="0.25">
      <c r="E105" s="26" t="str">
        <f t="shared" si="8"/>
        <v/>
      </c>
      <c r="J105" s="11" t="str">
        <f t="shared" si="6"/>
        <v/>
      </c>
      <c r="K105" s="27">
        <f t="shared" si="7"/>
        <v>0</v>
      </c>
    </row>
    <row r="106" spans="5:11" x14ac:dyDescent="0.25">
      <c r="E106" s="26" t="str">
        <f t="shared" si="8"/>
        <v/>
      </c>
      <c r="J106" s="11" t="str">
        <f t="shared" si="6"/>
        <v/>
      </c>
      <c r="K106" s="27">
        <f t="shared" si="7"/>
        <v>0</v>
      </c>
    </row>
    <row r="107" spans="5:11" x14ac:dyDescent="0.25">
      <c r="E107" s="26" t="str">
        <f t="shared" si="8"/>
        <v/>
      </c>
      <c r="J107" s="11" t="str">
        <f t="shared" si="6"/>
        <v/>
      </c>
      <c r="K107" s="27">
        <f t="shared" si="7"/>
        <v>0</v>
      </c>
    </row>
    <row r="108" spans="5:11" x14ac:dyDescent="0.25">
      <c r="E108" s="26" t="str">
        <f t="shared" si="8"/>
        <v/>
      </c>
      <c r="J108" s="11" t="str">
        <f t="shared" si="6"/>
        <v/>
      </c>
      <c r="K108" s="27">
        <f t="shared" si="7"/>
        <v>0</v>
      </c>
    </row>
    <row r="109" spans="5:11" x14ac:dyDescent="0.25">
      <c r="E109" s="26" t="str">
        <f t="shared" si="8"/>
        <v/>
      </c>
      <c r="J109" s="11" t="str">
        <f t="shared" si="6"/>
        <v/>
      </c>
      <c r="K109" s="27">
        <f t="shared" si="7"/>
        <v>0</v>
      </c>
    </row>
    <row r="110" spans="5:11" x14ac:dyDescent="0.25">
      <c r="E110" s="26" t="str">
        <f t="shared" si="8"/>
        <v/>
      </c>
      <c r="J110" s="11" t="str">
        <f t="shared" si="6"/>
        <v/>
      </c>
      <c r="K110" s="27">
        <f t="shared" si="7"/>
        <v>0</v>
      </c>
    </row>
    <row r="111" spans="5:11" x14ac:dyDescent="0.25">
      <c r="E111" s="26" t="str">
        <f t="shared" si="8"/>
        <v/>
      </c>
      <c r="J111" s="11" t="str">
        <f t="shared" si="6"/>
        <v/>
      </c>
      <c r="K111" s="27">
        <f t="shared" si="7"/>
        <v>0</v>
      </c>
    </row>
    <row r="112" spans="5:11" x14ac:dyDescent="0.25">
      <c r="E112" s="26" t="str">
        <f t="shared" si="8"/>
        <v/>
      </c>
      <c r="J112" s="11" t="str">
        <f t="shared" si="6"/>
        <v/>
      </c>
      <c r="K112" s="27">
        <f t="shared" si="7"/>
        <v>0</v>
      </c>
    </row>
    <row r="113" spans="5:11" x14ac:dyDescent="0.25">
      <c r="E113" s="26" t="str">
        <f t="shared" si="8"/>
        <v/>
      </c>
      <c r="J113" s="11" t="str">
        <f t="shared" si="6"/>
        <v/>
      </c>
      <c r="K113" s="27">
        <f t="shared" si="7"/>
        <v>0</v>
      </c>
    </row>
    <row r="114" spans="5:11" x14ac:dyDescent="0.25">
      <c r="E114" s="26" t="str">
        <f t="shared" si="8"/>
        <v/>
      </c>
      <c r="J114" s="11" t="str">
        <f t="shared" si="6"/>
        <v/>
      </c>
      <c r="K114" s="27">
        <f t="shared" si="7"/>
        <v>0</v>
      </c>
    </row>
    <row r="115" spans="5:11" x14ac:dyDescent="0.25">
      <c r="E115" s="26" t="str">
        <f t="shared" si="8"/>
        <v/>
      </c>
      <c r="J115" s="11" t="str">
        <f t="shared" si="6"/>
        <v/>
      </c>
      <c r="K115" s="27">
        <f t="shared" si="7"/>
        <v>0</v>
      </c>
    </row>
    <row r="116" spans="5:11" x14ac:dyDescent="0.25">
      <c r="E116" s="26" t="str">
        <f t="shared" ref="E116:E131" si="9">IF(ISBLANK(D116),"",TIMEVALUE(SUBSTITUTE(D116,"'",":")))</f>
        <v/>
      </c>
      <c r="J116" s="11" t="str">
        <f t="shared" si="6"/>
        <v/>
      </c>
      <c r="K116" s="27">
        <f t="shared" si="7"/>
        <v>0</v>
      </c>
    </row>
    <row r="117" spans="5:11" x14ac:dyDescent="0.25">
      <c r="E117" s="26" t="str">
        <f t="shared" si="9"/>
        <v/>
      </c>
      <c r="J117" s="11" t="str">
        <f t="shared" si="6"/>
        <v/>
      </c>
      <c r="K117" s="27">
        <f t="shared" si="7"/>
        <v>0</v>
      </c>
    </row>
    <row r="118" spans="5:11" x14ac:dyDescent="0.25">
      <c r="E118" s="26" t="str">
        <f t="shared" si="9"/>
        <v/>
      </c>
      <c r="J118" s="11" t="str">
        <f t="shared" si="6"/>
        <v/>
      </c>
      <c r="K118" s="27">
        <f t="shared" si="7"/>
        <v>0</v>
      </c>
    </row>
    <row r="119" spans="5:11" x14ac:dyDescent="0.25">
      <c r="E119" s="26" t="str">
        <f t="shared" si="9"/>
        <v/>
      </c>
      <c r="J119" s="11" t="str">
        <f t="shared" si="6"/>
        <v/>
      </c>
      <c r="K119" s="27">
        <f t="shared" si="7"/>
        <v>0</v>
      </c>
    </row>
    <row r="120" spans="5:11" x14ac:dyDescent="0.25">
      <c r="E120" s="26" t="str">
        <f t="shared" si="9"/>
        <v/>
      </c>
      <c r="J120" s="11" t="str">
        <f t="shared" si="6"/>
        <v/>
      </c>
      <c r="K120" s="27">
        <f t="shared" si="7"/>
        <v>0</v>
      </c>
    </row>
    <row r="121" spans="5:11" x14ac:dyDescent="0.25">
      <c r="E121" s="26" t="str">
        <f t="shared" si="9"/>
        <v/>
      </c>
      <c r="J121" s="11" t="str">
        <f t="shared" si="6"/>
        <v/>
      </c>
      <c r="K121" s="27">
        <f t="shared" si="7"/>
        <v>0</v>
      </c>
    </row>
    <row r="122" spans="5:11" x14ac:dyDescent="0.25">
      <c r="E122" s="26" t="str">
        <f t="shared" si="9"/>
        <v/>
      </c>
      <c r="J122" s="11" t="str">
        <f t="shared" si="6"/>
        <v/>
      </c>
      <c r="K122" s="27">
        <f t="shared" si="7"/>
        <v>0</v>
      </c>
    </row>
    <row r="123" spans="5:11" x14ac:dyDescent="0.25">
      <c r="E123" s="26" t="str">
        <f t="shared" si="9"/>
        <v/>
      </c>
      <c r="J123" s="11" t="str">
        <f t="shared" si="6"/>
        <v/>
      </c>
      <c r="K123" s="27">
        <f t="shared" si="7"/>
        <v>0</v>
      </c>
    </row>
    <row r="124" spans="5:11" x14ac:dyDescent="0.25">
      <c r="E124" s="26" t="str">
        <f t="shared" si="9"/>
        <v/>
      </c>
      <c r="J124" s="11" t="str">
        <f t="shared" si="6"/>
        <v/>
      </c>
      <c r="K124" s="27">
        <f t="shared" si="7"/>
        <v>0</v>
      </c>
    </row>
    <row r="125" spans="5:11" x14ac:dyDescent="0.25">
      <c r="E125" s="26" t="str">
        <f t="shared" si="9"/>
        <v/>
      </c>
      <c r="J125" s="11" t="str">
        <f t="shared" si="6"/>
        <v/>
      </c>
      <c r="K125" s="27">
        <f t="shared" si="7"/>
        <v>0</v>
      </c>
    </row>
    <row r="126" spans="5:11" x14ac:dyDescent="0.25">
      <c r="E126" s="26" t="str">
        <f t="shared" si="9"/>
        <v/>
      </c>
      <c r="J126" s="11" t="str">
        <f t="shared" si="6"/>
        <v/>
      </c>
      <c r="K126" s="27">
        <f t="shared" si="7"/>
        <v>0</v>
      </c>
    </row>
    <row r="127" spans="5:11" x14ac:dyDescent="0.25">
      <c r="E127" s="26" t="str">
        <f t="shared" si="9"/>
        <v/>
      </c>
      <c r="J127" s="11" t="str">
        <f t="shared" si="6"/>
        <v/>
      </c>
      <c r="K127" s="27">
        <f t="shared" si="7"/>
        <v>0</v>
      </c>
    </row>
    <row r="128" spans="5:11" x14ac:dyDescent="0.25">
      <c r="E128" s="26" t="str">
        <f t="shared" si="9"/>
        <v/>
      </c>
      <c r="J128" s="11" t="str">
        <f t="shared" si="6"/>
        <v/>
      </c>
      <c r="K128" s="27">
        <f t="shared" si="7"/>
        <v>0</v>
      </c>
    </row>
    <row r="129" spans="5:11" x14ac:dyDescent="0.25">
      <c r="E129" s="26" t="str">
        <f t="shared" si="9"/>
        <v/>
      </c>
      <c r="J129" s="11" t="str">
        <f t="shared" si="6"/>
        <v/>
      </c>
      <c r="K129" s="27">
        <f t="shared" si="7"/>
        <v>0</v>
      </c>
    </row>
    <row r="130" spans="5:11" x14ac:dyDescent="0.25">
      <c r="E130" s="26" t="str">
        <f t="shared" si="9"/>
        <v/>
      </c>
      <c r="J130" s="11" t="str">
        <f t="shared" si="6"/>
        <v/>
      </c>
      <c r="K130" s="27">
        <f t="shared" si="7"/>
        <v>0</v>
      </c>
    </row>
    <row r="131" spans="5:11" x14ac:dyDescent="0.25">
      <c r="E131" s="26" t="str">
        <f t="shared" si="9"/>
        <v/>
      </c>
      <c r="J131" s="11" t="str">
        <f t="shared" si="6"/>
        <v/>
      </c>
      <c r="K131" s="27">
        <f t="shared" si="7"/>
        <v>0</v>
      </c>
    </row>
    <row r="132" spans="5:11" x14ac:dyDescent="0.25">
      <c r="E132" s="26" t="str">
        <f t="shared" ref="E132:E147" si="10">IF(ISBLANK(D132),"",TIMEVALUE(SUBSTITUTE(D132,"'",":")))</f>
        <v/>
      </c>
      <c r="J132" s="11" t="str">
        <f t="shared" si="6"/>
        <v/>
      </c>
      <c r="K132" s="27">
        <f t="shared" si="7"/>
        <v>0</v>
      </c>
    </row>
    <row r="133" spans="5:11" x14ac:dyDescent="0.25">
      <c r="E133" s="26" t="str">
        <f t="shared" si="10"/>
        <v/>
      </c>
      <c r="J133" s="11" t="str">
        <f t="shared" si="6"/>
        <v/>
      </c>
      <c r="K133" s="27">
        <f t="shared" si="7"/>
        <v>0</v>
      </c>
    </row>
    <row r="134" spans="5:11" x14ac:dyDescent="0.25">
      <c r="E134" s="26" t="str">
        <f t="shared" si="10"/>
        <v/>
      </c>
      <c r="J134" s="11" t="str">
        <f t="shared" si="6"/>
        <v/>
      </c>
      <c r="K134" s="27">
        <f t="shared" si="7"/>
        <v>0</v>
      </c>
    </row>
    <row r="135" spans="5:11" x14ac:dyDescent="0.25">
      <c r="E135" s="26" t="str">
        <f t="shared" si="10"/>
        <v/>
      </c>
      <c r="J135" s="11" t="str">
        <f t="shared" ref="J135:J198" si="11">IF(ISBLANK(I135),"",TIMEVALUE(SUBSTITUTE(I135,"'",":")))</f>
        <v/>
      </c>
      <c r="K135" s="27">
        <f t="shared" ref="K135:K198" si="12">IF(ISTEXT(E135),0,IF(ISTEXT(J135),0,ABS((E135-J135)*86400)))</f>
        <v>0</v>
      </c>
    </row>
    <row r="136" spans="5:11" x14ac:dyDescent="0.25">
      <c r="E136" s="26" t="str">
        <f t="shared" si="10"/>
        <v/>
      </c>
      <c r="J136" s="11" t="str">
        <f t="shared" si="11"/>
        <v/>
      </c>
      <c r="K136" s="27">
        <f t="shared" si="12"/>
        <v>0</v>
      </c>
    </row>
    <row r="137" spans="5:11" x14ac:dyDescent="0.25">
      <c r="E137" s="26" t="str">
        <f t="shared" si="10"/>
        <v/>
      </c>
      <c r="J137" s="11" t="str">
        <f t="shared" si="11"/>
        <v/>
      </c>
      <c r="K137" s="27">
        <f t="shared" si="12"/>
        <v>0</v>
      </c>
    </row>
    <row r="138" spans="5:11" x14ac:dyDescent="0.25">
      <c r="E138" s="26" t="str">
        <f t="shared" si="10"/>
        <v/>
      </c>
      <c r="J138" s="11" t="str">
        <f t="shared" si="11"/>
        <v/>
      </c>
      <c r="K138" s="27">
        <f t="shared" si="12"/>
        <v>0</v>
      </c>
    </row>
    <row r="139" spans="5:11" x14ac:dyDescent="0.25">
      <c r="E139" s="26" t="str">
        <f t="shared" si="10"/>
        <v/>
      </c>
      <c r="J139" s="11" t="str">
        <f t="shared" si="11"/>
        <v/>
      </c>
      <c r="K139" s="27">
        <f t="shared" si="12"/>
        <v>0</v>
      </c>
    </row>
    <row r="140" spans="5:11" x14ac:dyDescent="0.25">
      <c r="E140" s="26" t="str">
        <f t="shared" si="10"/>
        <v/>
      </c>
      <c r="J140" s="11" t="str">
        <f t="shared" si="11"/>
        <v/>
      </c>
      <c r="K140" s="27">
        <f t="shared" si="12"/>
        <v>0</v>
      </c>
    </row>
    <row r="141" spans="5:11" x14ac:dyDescent="0.25">
      <c r="E141" s="26" t="str">
        <f t="shared" si="10"/>
        <v/>
      </c>
      <c r="J141" s="11" t="str">
        <f t="shared" si="11"/>
        <v/>
      </c>
      <c r="K141" s="27">
        <f t="shared" si="12"/>
        <v>0</v>
      </c>
    </row>
    <row r="142" spans="5:11" x14ac:dyDescent="0.25">
      <c r="E142" s="26" t="str">
        <f t="shared" si="10"/>
        <v/>
      </c>
      <c r="J142" s="11" t="str">
        <f t="shared" si="11"/>
        <v/>
      </c>
      <c r="K142" s="27">
        <f t="shared" si="12"/>
        <v>0</v>
      </c>
    </row>
    <row r="143" spans="5:11" x14ac:dyDescent="0.25">
      <c r="E143" s="26" t="str">
        <f t="shared" si="10"/>
        <v/>
      </c>
      <c r="J143" s="11" t="str">
        <f t="shared" si="11"/>
        <v/>
      </c>
      <c r="K143" s="27">
        <f t="shared" si="12"/>
        <v>0</v>
      </c>
    </row>
    <row r="144" spans="5:11" x14ac:dyDescent="0.25">
      <c r="E144" s="26" t="str">
        <f t="shared" si="10"/>
        <v/>
      </c>
      <c r="J144" s="11" t="str">
        <f t="shared" si="11"/>
        <v/>
      </c>
      <c r="K144" s="27">
        <f t="shared" si="12"/>
        <v>0</v>
      </c>
    </row>
    <row r="145" spans="5:11" x14ac:dyDescent="0.25">
      <c r="E145" s="26" t="str">
        <f t="shared" si="10"/>
        <v/>
      </c>
      <c r="J145" s="11" t="str">
        <f t="shared" si="11"/>
        <v/>
      </c>
      <c r="K145" s="27">
        <f t="shared" si="12"/>
        <v>0</v>
      </c>
    </row>
    <row r="146" spans="5:11" x14ac:dyDescent="0.25">
      <c r="E146" s="26" t="str">
        <f t="shared" si="10"/>
        <v/>
      </c>
      <c r="J146" s="11" t="str">
        <f t="shared" si="11"/>
        <v/>
      </c>
      <c r="K146" s="27">
        <f t="shared" si="12"/>
        <v>0</v>
      </c>
    </row>
    <row r="147" spans="5:11" x14ac:dyDescent="0.25">
      <c r="E147" s="26" t="str">
        <f t="shared" si="10"/>
        <v/>
      </c>
      <c r="J147" s="11" t="str">
        <f t="shared" si="11"/>
        <v/>
      </c>
      <c r="K147" s="27">
        <f t="shared" si="12"/>
        <v>0</v>
      </c>
    </row>
    <row r="148" spans="5:11" x14ac:dyDescent="0.25">
      <c r="E148" s="26" t="str">
        <f t="shared" ref="E148:E156" si="13">IF(ISBLANK(D148),"",TIMEVALUE(SUBSTITUTE(D148,"'",":")))</f>
        <v/>
      </c>
      <c r="J148" s="11" t="str">
        <f t="shared" si="11"/>
        <v/>
      </c>
      <c r="K148" s="27">
        <f t="shared" si="12"/>
        <v>0</v>
      </c>
    </row>
    <row r="149" spans="5:11" x14ac:dyDescent="0.25">
      <c r="E149" s="26" t="str">
        <f t="shared" si="13"/>
        <v/>
      </c>
      <c r="J149" s="11" t="str">
        <f t="shared" si="11"/>
        <v/>
      </c>
      <c r="K149" s="27">
        <f t="shared" si="12"/>
        <v>0</v>
      </c>
    </row>
    <row r="150" spans="5:11" x14ac:dyDescent="0.25">
      <c r="E150" s="26" t="str">
        <f t="shared" si="13"/>
        <v/>
      </c>
      <c r="J150" s="11" t="str">
        <f t="shared" si="11"/>
        <v/>
      </c>
      <c r="K150" s="27">
        <f t="shared" si="12"/>
        <v>0</v>
      </c>
    </row>
    <row r="151" spans="5:11" x14ac:dyDescent="0.25">
      <c r="E151" s="26" t="str">
        <f t="shared" si="13"/>
        <v/>
      </c>
      <c r="J151" s="11" t="str">
        <f t="shared" si="11"/>
        <v/>
      </c>
      <c r="K151" s="27">
        <f t="shared" si="12"/>
        <v>0</v>
      </c>
    </row>
    <row r="152" spans="5:11" x14ac:dyDescent="0.25">
      <c r="E152" s="26" t="str">
        <f t="shared" si="13"/>
        <v/>
      </c>
      <c r="J152" s="11" t="str">
        <f t="shared" si="11"/>
        <v/>
      </c>
      <c r="K152" s="27">
        <f t="shared" si="12"/>
        <v>0</v>
      </c>
    </row>
    <row r="153" spans="5:11" x14ac:dyDescent="0.25">
      <c r="E153" s="26" t="str">
        <f t="shared" si="13"/>
        <v/>
      </c>
      <c r="J153" s="11" t="str">
        <f t="shared" si="11"/>
        <v/>
      </c>
      <c r="K153" s="27">
        <f t="shared" si="12"/>
        <v>0</v>
      </c>
    </row>
    <row r="154" spans="5:11" x14ac:dyDescent="0.25">
      <c r="E154" s="26" t="str">
        <f t="shared" si="13"/>
        <v/>
      </c>
      <c r="J154" s="11" t="str">
        <f t="shared" si="11"/>
        <v/>
      </c>
      <c r="K154" s="27">
        <f t="shared" si="12"/>
        <v>0</v>
      </c>
    </row>
    <row r="155" spans="5:11" x14ac:dyDescent="0.25">
      <c r="E155" s="26" t="str">
        <f t="shared" si="13"/>
        <v/>
      </c>
      <c r="J155" s="11" t="str">
        <f t="shared" si="11"/>
        <v/>
      </c>
      <c r="K155" s="27">
        <f t="shared" si="12"/>
        <v>0</v>
      </c>
    </row>
    <row r="156" spans="5:11" x14ac:dyDescent="0.25">
      <c r="E156" s="26" t="str">
        <f t="shared" si="13"/>
        <v/>
      </c>
      <c r="J156" s="11" t="str">
        <f t="shared" si="11"/>
        <v/>
      </c>
      <c r="K156" s="27">
        <f t="shared" si="12"/>
        <v>0</v>
      </c>
    </row>
    <row r="157" spans="5:11" x14ac:dyDescent="0.25">
      <c r="E157" s="26" t="str">
        <f t="shared" ref="E157:E165" si="14">IF(ISBLANK(D157),"",TIMEVALUE(SUBSTITUTE(D157,"'",":")))</f>
        <v/>
      </c>
      <c r="J157" s="11" t="str">
        <f t="shared" si="11"/>
        <v/>
      </c>
      <c r="K157" s="27">
        <f t="shared" si="12"/>
        <v>0</v>
      </c>
    </row>
    <row r="158" spans="5:11" x14ac:dyDescent="0.25">
      <c r="E158" s="26" t="str">
        <f t="shared" si="14"/>
        <v/>
      </c>
      <c r="J158" s="11" t="str">
        <f t="shared" si="11"/>
        <v/>
      </c>
      <c r="K158" s="27">
        <f t="shared" si="12"/>
        <v>0</v>
      </c>
    </row>
    <row r="159" spans="5:11" x14ac:dyDescent="0.25">
      <c r="E159" s="26" t="str">
        <f t="shared" si="14"/>
        <v/>
      </c>
      <c r="J159" s="11" t="str">
        <f t="shared" si="11"/>
        <v/>
      </c>
      <c r="K159" s="27">
        <f t="shared" si="12"/>
        <v>0</v>
      </c>
    </row>
    <row r="160" spans="5:11" x14ac:dyDescent="0.25">
      <c r="E160" s="26" t="str">
        <f t="shared" si="14"/>
        <v/>
      </c>
      <c r="J160" s="11" t="str">
        <f t="shared" si="11"/>
        <v/>
      </c>
      <c r="K160" s="27">
        <f t="shared" si="12"/>
        <v>0</v>
      </c>
    </row>
    <row r="161" spans="5:11" x14ac:dyDescent="0.25">
      <c r="E161" s="26" t="str">
        <f t="shared" si="14"/>
        <v/>
      </c>
      <c r="J161" s="11" t="str">
        <f t="shared" si="11"/>
        <v/>
      </c>
      <c r="K161" s="27">
        <f t="shared" si="12"/>
        <v>0</v>
      </c>
    </row>
    <row r="162" spans="5:11" x14ac:dyDescent="0.25">
      <c r="E162" s="26" t="str">
        <f t="shared" si="14"/>
        <v/>
      </c>
      <c r="J162" s="11" t="str">
        <f t="shared" si="11"/>
        <v/>
      </c>
      <c r="K162" s="27">
        <f t="shared" si="12"/>
        <v>0</v>
      </c>
    </row>
    <row r="163" spans="5:11" x14ac:dyDescent="0.25">
      <c r="E163" s="26" t="str">
        <f t="shared" si="14"/>
        <v/>
      </c>
      <c r="J163" s="11" t="str">
        <f t="shared" si="11"/>
        <v/>
      </c>
      <c r="K163" s="27">
        <f t="shared" si="12"/>
        <v>0</v>
      </c>
    </row>
    <row r="164" spans="5:11" x14ac:dyDescent="0.25">
      <c r="E164" s="26" t="str">
        <f t="shared" si="14"/>
        <v/>
      </c>
      <c r="J164" s="11" t="str">
        <f t="shared" si="11"/>
        <v/>
      </c>
      <c r="K164" s="27">
        <f t="shared" si="12"/>
        <v>0</v>
      </c>
    </row>
    <row r="165" spans="5:11" x14ac:dyDescent="0.25">
      <c r="E165" s="26" t="str">
        <f t="shared" si="14"/>
        <v/>
      </c>
      <c r="J165" s="11" t="str">
        <f t="shared" si="11"/>
        <v/>
      </c>
      <c r="K165" s="27">
        <f t="shared" si="12"/>
        <v>0</v>
      </c>
    </row>
    <row r="166" spans="5:11" x14ac:dyDescent="0.25">
      <c r="E166" s="26" t="str">
        <f t="shared" ref="E166:E229" si="15">IF(ISBLANK(D166),"",TIMEVALUE(SUBSTITUTE(D166,"'",":")))</f>
        <v/>
      </c>
      <c r="J166" s="11" t="str">
        <f t="shared" si="11"/>
        <v/>
      </c>
      <c r="K166" s="27">
        <f t="shared" si="12"/>
        <v>0</v>
      </c>
    </row>
    <row r="167" spans="5:11" x14ac:dyDescent="0.25">
      <c r="E167" s="26" t="str">
        <f t="shared" si="15"/>
        <v/>
      </c>
      <c r="J167" s="11" t="str">
        <f t="shared" si="11"/>
        <v/>
      </c>
      <c r="K167" s="27">
        <f t="shared" si="12"/>
        <v>0</v>
      </c>
    </row>
    <row r="168" spans="5:11" x14ac:dyDescent="0.25">
      <c r="E168" s="26" t="str">
        <f t="shared" si="15"/>
        <v/>
      </c>
      <c r="J168" s="11" t="str">
        <f t="shared" si="11"/>
        <v/>
      </c>
      <c r="K168" s="27">
        <f t="shared" si="12"/>
        <v>0</v>
      </c>
    </row>
    <row r="169" spans="5:11" x14ac:dyDescent="0.25">
      <c r="E169" s="26" t="str">
        <f t="shared" si="15"/>
        <v/>
      </c>
      <c r="J169" s="11" t="str">
        <f t="shared" si="11"/>
        <v/>
      </c>
      <c r="K169" s="27">
        <f t="shared" si="12"/>
        <v>0</v>
      </c>
    </row>
    <row r="170" spans="5:11" x14ac:dyDescent="0.25">
      <c r="E170" s="26" t="str">
        <f t="shared" si="15"/>
        <v/>
      </c>
      <c r="J170" s="11" t="str">
        <f t="shared" si="11"/>
        <v/>
      </c>
      <c r="K170" s="27">
        <f t="shared" si="12"/>
        <v>0</v>
      </c>
    </row>
    <row r="171" spans="5:11" x14ac:dyDescent="0.25">
      <c r="E171" s="26" t="str">
        <f t="shared" si="15"/>
        <v/>
      </c>
      <c r="J171" s="11" t="str">
        <f t="shared" si="11"/>
        <v/>
      </c>
      <c r="K171" s="27">
        <f t="shared" si="12"/>
        <v>0</v>
      </c>
    </row>
    <row r="172" spans="5:11" x14ac:dyDescent="0.25">
      <c r="E172" s="26" t="str">
        <f t="shared" si="15"/>
        <v/>
      </c>
      <c r="J172" s="11" t="str">
        <f t="shared" si="11"/>
        <v/>
      </c>
      <c r="K172" s="27">
        <f t="shared" si="12"/>
        <v>0</v>
      </c>
    </row>
    <row r="173" spans="5:11" x14ac:dyDescent="0.25">
      <c r="E173" s="26" t="str">
        <f t="shared" si="15"/>
        <v/>
      </c>
      <c r="J173" s="11" t="str">
        <f t="shared" si="11"/>
        <v/>
      </c>
      <c r="K173" s="27">
        <f t="shared" si="12"/>
        <v>0</v>
      </c>
    </row>
    <row r="174" spans="5:11" x14ac:dyDescent="0.25">
      <c r="E174" s="26" t="str">
        <f t="shared" si="15"/>
        <v/>
      </c>
      <c r="J174" s="11" t="str">
        <f t="shared" si="11"/>
        <v/>
      </c>
      <c r="K174" s="27">
        <f t="shared" si="12"/>
        <v>0</v>
      </c>
    </row>
    <row r="175" spans="5:11" x14ac:dyDescent="0.25">
      <c r="E175" s="26" t="str">
        <f t="shared" si="15"/>
        <v/>
      </c>
      <c r="J175" s="11" t="str">
        <f t="shared" si="11"/>
        <v/>
      </c>
      <c r="K175" s="27">
        <f t="shared" si="12"/>
        <v>0</v>
      </c>
    </row>
    <row r="176" spans="5:11" x14ac:dyDescent="0.25">
      <c r="E176" s="26" t="str">
        <f t="shared" si="15"/>
        <v/>
      </c>
      <c r="J176" s="11" t="str">
        <f t="shared" si="11"/>
        <v/>
      </c>
      <c r="K176" s="27">
        <f t="shared" si="12"/>
        <v>0</v>
      </c>
    </row>
    <row r="177" spans="5:11" x14ac:dyDescent="0.25">
      <c r="E177" s="26" t="str">
        <f t="shared" si="15"/>
        <v/>
      </c>
      <c r="J177" s="11" t="str">
        <f t="shared" si="11"/>
        <v/>
      </c>
      <c r="K177" s="27">
        <f t="shared" si="12"/>
        <v>0</v>
      </c>
    </row>
    <row r="178" spans="5:11" x14ac:dyDescent="0.25">
      <c r="E178" s="26" t="str">
        <f t="shared" si="15"/>
        <v/>
      </c>
      <c r="J178" s="11" t="str">
        <f t="shared" si="11"/>
        <v/>
      </c>
      <c r="K178" s="27">
        <f t="shared" si="12"/>
        <v>0</v>
      </c>
    </row>
    <row r="179" spans="5:11" x14ac:dyDescent="0.25">
      <c r="E179" s="26" t="str">
        <f t="shared" si="15"/>
        <v/>
      </c>
      <c r="J179" s="11" t="str">
        <f t="shared" si="11"/>
        <v/>
      </c>
      <c r="K179" s="27">
        <f t="shared" si="12"/>
        <v>0</v>
      </c>
    </row>
    <row r="180" spans="5:11" x14ac:dyDescent="0.25">
      <c r="E180" s="26" t="str">
        <f t="shared" si="15"/>
        <v/>
      </c>
      <c r="J180" s="11" t="str">
        <f t="shared" si="11"/>
        <v/>
      </c>
      <c r="K180" s="27">
        <f t="shared" si="12"/>
        <v>0</v>
      </c>
    </row>
    <row r="181" spans="5:11" x14ac:dyDescent="0.25">
      <c r="E181" s="26" t="str">
        <f t="shared" si="15"/>
        <v/>
      </c>
      <c r="J181" s="11" t="str">
        <f t="shared" si="11"/>
        <v/>
      </c>
      <c r="K181" s="27">
        <f t="shared" si="12"/>
        <v>0</v>
      </c>
    </row>
    <row r="182" spans="5:11" x14ac:dyDescent="0.25">
      <c r="E182" s="26" t="str">
        <f t="shared" si="15"/>
        <v/>
      </c>
      <c r="J182" s="11" t="str">
        <f t="shared" si="11"/>
        <v/>
      </c>
      <c r="K182" s="27">
        <f t="shared" si="12"/>
        <v>0</v>
      </c>
    </row>
    <row r="183" spans="5:11" x14ac:dyDescent="0.25">
      <c r="E183" s="26" t="str">
        <f t="shared" si="15"/>
        <v/>
      </c>
      <c r="J183" s="11" t="str">
        <f t="shared" si="11"/>
        <v/>
      </c>
      <c r="K183" s="27">
        <f t="shared" si="12"/>
        <v>0</v>
      </c>
    </row>
    <row r="184" spans="5:11" x14ac:dyDescent="0.25">
      <c r="E184" s="26" t="str">
        <f t="shared" si="15"/>
        <v/>
      </c>
      <c r="J184" s="11" t="str">
        <f t="shared" si="11"/>
        <v/>
      </c>
      <c r="K184" s="27">
        <f t="shared" si="12"/>
        <v>0</v>
      </c>
    </row>
    <row r="185" spans="5:11" x14ac:dyDescent="0.25">
      <c r="E185" s="26" t="str">
        <f t="shared" si="15"/>
        <v/>
      </c>
      <c r="J185" s="11" t="str">
        <f t="shared" si="11"/>
        <v/>
      </c>
      <c r="K185" s="27">
        <f t="shared" si="12"/>
        <v>0</v>
      </c>
    </row>
    <row r="186" spans="5:11" x14ac:dyDescent="0.25">
      <c r="E186" s="26" t="str">
        <f t="shared" si="15"/>
        <v/>
      </c>
      <c r="J186" s="11" t="str">
        <f t="shared" si="11"/>
        <v/>
      </c>
      <c r="K186" s="27">
        <f t="shared" si="12"/>
        <v>0</v>
      </c>
    </row>
    <row r="187" spans="5:11" x14ac:dyDescent="0.25">
      <c r="E187" s="26" t="str">
        <f t="shared" si="15"/>
        <v/>
      </c>
      <c r="J187" s="11" t="str">
        <f t="shared" si="11"/>
        <v/>
      </c>
      <c r="K187" s="27">
        <f t="shared" si="12"/>
        <v>0</v>
      </c>
    </row>
    <row r="188" spans="5:11" x14ac:dyDescent="0.25">
      <c r="E188" s="26" t="str">
        <f t="shared" si="15"/>
        <v/>
      </c>
      <c r="J188" s="11" t="str">
        <f t="shared" si="11"/>
        <v/>
      </c>
      <c r="K188" s="27">
        <f t="shared" si="12"/>
        <v>0</v>
      </c>
    </row>
    <row r="189" spans="5:11" x14ac:dyDescent="0.25">
      <c r="E189" s="26" t="str">
        <f t="shared" si="15"/>
        <v/>
      </c>
      <c r="J189" s="11" t="str">
        <f t="shared" si="11"/>
        <v/>
      </c>
      <c r="K189" s="27">
        <f t="shared" si="12"/>
        <v>0</v>
      </c>
    </row>
    <row r="190" spans="5:11" x14ac:dyDescent="0.25">
      <c r="E190" s="26" t="str">
        <f t="shared" si="15"/>
        <v/>
      </c>
      <c r="J190" s="11" t="str">
        <f t="shared" si="11"/>
        <v/>
      </c>
      <c r="K190" s="27">
        <f t="shared" si="12"/>
        <v>0</v>
      </c>
    </row>
    <row r="191" spans="5:11" x14ac:dyDescent="0.25">
      <c r="E191" s="26" t="str">
        <f t="shared" si="15"/>
        <v/>
      </c>
      <c r="J191" s="11" t="str">
        <f t="shared" si="11"/>
        <v/>
      </c>
      <c r="K191" s="27">
        <f t="shared" si="12"/>
        <v>0</v>
      </c>
    </row>
    <row r="192" spans="5:11" x14ac:dyDescent="0.25">
      <c r="E192" s="26" t="str">
        <f t="shared" si="15"/>
        <v/>
      </c>
      <c r="J192" s="11" t="str">
        <f t="shared" si="11"/>
        <v/>
      </c>
      <c r="K192" s="27">
        <f t="shared" si="12"/>
        <v>0</v>
      </c>
    </row>
    <row r="193" spans="5:11" x14ac:dyDescent="0.25">
      <c r="E193" s="26" t="str">
        <f t="shared" si="15"/>
        <v/>
      </c>
      <c r="J193" s="11" t="str">
        <f t="shared" si="11"/>
        <v/>
      </c>
      <c r="K193" s="27">
        <f t="shared" si="12"/>
        <v>0</v>
      </c>
    </row>
    <row r="194" spans="5:11" x14ac:dyDescent="0.25">
      <c r="E194" s="26" t="str">
        <f t="shared" si="15"/>
        <v/>
      </c>
      <c r="J194" s="11" t="str">
        <f t="shared" si="11"/>
        <v/>
      </c>
      <c r="K194" s="27">
        <f t="shared" si="12"/>
        <v>0</v>
      </c>
    </row>
    <row r="195" spans="5:11" x14ac:dyDescent="0.25">
      <c r="E195" s="26" t="str">
        <f t="shared" si="15"/>
        <v/>
      </c>
      <c r="J195" s="11" t="str">
        <f t="shared" si="11"/>
        <v/>
      </c>
      <c r="K195" s="27">
        <f t="shared" si="12"/>
        <v>0</v>
      </c>
    </row>
    <row r="196" spans="5:11" x14ac:dyDescent="0.25">
      <c r="E196" s="26" t="str">
        <f t="shared" si="15"/>
        <v/>
      </c>
      <c r="J196" s="11" t="str">
        <f t="shared" si="11"/>
        <v/>
      </c>
      <c r="K196" s="27">
        <f t="shared" si="12"/>
        <v>0</v>
      </c>
    </row>
    <row r="197" spans="5:11" x14ac:dyDescent="0.25">
      <c r="E197" s="26" t="str">
        <f t="shared" si="15"/>
        <v/>
      </c>
      <c r="J197" s="11" t="str">
        <f t="shared" si="11"/>
        <v/>
      </c>
      <c r="K197" s="27">
        <f t="shared" si="12"/>
        <v>0</v>
      </c>
    </row>
    <row r="198" spans="5:11" x14ac:dyDescent="0.25">
      <c r="E198" s="26" t="str">
        <f t="shared" si="15"/>
        <v/>
      </c>
      <c r="J198" s="11" t="str">
        <f t="shared" si="11"/>
        <v/>
      </c>
      <c r="K198" s="27">
        <f t="shared" si="12"/>
        <v>0</v>
      </c>
    </row>
    <row r="199" spans="5:11" x14ac:dyDescent="0.25">
      <c r="E199" s="26" t="str">
        <f t="shared" si="15"/>
        <v/>
      </c>
      <c r="J199" s="11" t="str">
        <f t="shared" ref="J199:J213" si="16">IF(ISBLANK(I199),"",TIMEVALUE(SUBSTITUTE(I199,"'",":")))</f>
        <v/>
      </c>
      <c r="K199" s="27">
        <f t="shared" ref="K199:K262" si="17">IF(ISTEXT(E199),0,IF(ISTEXT(J199),0,ABS((E199-J199)*86400)))</f>
        <v>0</v>
      </c>
    </row>
    <row r="200" spans="5:11" x14ac:dyDescent="0.25">
      <c r="E200" s="26" t="str">
        <f t="shared" si="15"/>
        <v/>
      </c>
      <c r="J200" s="11" t="str">
        <f t="shared" si="16"/>
        <v/>
      </c>
      <c r="K200" s="27">
        <f t="shared" si="17"/>
        <v>0</v>
      </c>
    </row>
    <row r="201" spans="5:11" x14ac:dyDescent="0.25">
      <c r="E201" s="26" t="str">
        <f t="shared" si="15"/>
        <v/>
      </c>
      <c r="J201" s="11" t="str">
        <f t="shared" si="16"/>
        <v/>
      </c>
      <c r="K201" s="27">
        <f t="shared" si="17"/>
        <v>0</v>
      </c>
    </row>
    <row r="202" spans="5:11" x14ac:dyDescent="0.25">
      <c r="E202" s="26" t="str">
        <f t="shared" si="15"/>
        <v/>
      </c>
      <c r="J202" s="11" t="str">
        <f t="shared" si="16"/>
        <v/>
      </c>
      <c r="K202" s="27">
        <f t="shared" si="17"/>
        <v>0</v>
      </c>
    </row>
    <row r="203" spans="5:11" x14ac:dyDescent="0.25">
      <c r="E203" s="26" t="str">
        <f t="shared" si="15"/>
        <v/>
      </c>
      <c r="J203" s="11" t="str">
        <f t="shared" si="16"/>
        <v/>
      </c>
      <c r="K203" s="27">
        <f t="shared" si="17"/>
        <v>0</v>
      </c>
    </row>
    <row r="204" spans="5:11" x14ac:dyDescent="0.25">
      <c r="E204" s="26" t="str">
        <f t="shared" si="15"/>
        <v/>
      </c>
      <c r="J204" s="11" t="str">
        <f t="shared" si="16"/>
        <v/>
      </c>
      <c r="K204" s="27">
        <f t="shared" si="17"/>
        <v>0</v>
      </c>
    </row>
    <row r="205" spans="5:11" x14ac:dyDescent="0.25">
      <c r="E205" s="26" t="str">
        <f t="shared" si="15"/>
        <v/>
      </c>
      <c r="J205" s="11" t="str">
        <f t="shared" si="16"/>
        <v/>
      </c>
      <c r="K205" s="27">
        <f t="shared" si="17"/>
        <v>0</v>
      </c>
    </row>
    <row r="206" spans="5:11" x14ac:dyDescent="0.25">
      <c r="E206" s="26" t="str">
        <f t="shared" si="15"/>
        <v/>
      </c>
      <c r="J206" s="11" t="str">
        <f t="shared" si="16"/>
        <v/>
      </c>
      <c r="K206" s="27">
        <f t="shared" si="17"/>
        <v>0</v>
      </c>
    </row>
    <row r="207" spans="5:11" x14ac:dyDescent="0.25">
      <c r="E207" s="26" t="str">
        <f t="shared" si="15"/>
        <v/>
      </c>
      <c r="J207" s="11" t="str">
        <f t="shared" si="16"/>
        <v/>
      </c>
      <c r="K207" s="27">
        <f t="shared" si="17"/>
        <v>0</v>
      </c>
    </row>
    <row r="208" spans="5:11" x14ac:dyDescent="0.25">
      <c r="E208" s="26" t="str">
        <f t="shared" si="15"/>
        <v/>
      </c>
      <c r="J208" s="11" t="str">
        <f t="shared" si="16"/>
        <v/>
      </c>
      <c r="K208" s="27">
        <f t="shared" si="17"/>
        <v>0</v>
      </c>
    </row>
    <row r="209" spans="5:11" x14ac:dyDescent="0.25">
      <c r="E209" s="26" t="str">
        <f t="shared" si="15"/>
        <v/>
      </c>
      <c r="J209" s="11" t="str">
        <f t="shared" si="16"/>
        <v/>
      </c>
      <c r="K209" s="27">
        <f t="shared" si="17"/>
        <v>0</v>
      </c>
    </row>
    <row r="210" spans="5:11" x14ac:dyDescent="0.25">
      <c r="E210" s="26" t="str">
        <f t="shared" si="15"/>
        <v/>
      </c>
      <c r="J210" s="11" t="str">
        <f t="shared" si="16"/>
        <v/>
      </c>
      <c r="K210" s="27">
        <f t="shared" si="17"/>
        <v>0</v>
      </c>
    </row>
    <row r="211" spans="5:11" x14ac:dyDescent="0.25">
      <c r="E211" s="26" t="str">
        <f t="shared" si="15"/>
        <v/>
      </c>
      <c r="J211" s="11" t="str">
        <f t="shared" si="16"/>
        <v/>
      </c>
      <c r="K211" s="27">
        <f t="shared" si="17"/>
        <v>0</v>
      </c>
    </row>
    <row r="212" spans="5:11" x14ac:dyDescent="0.25">
      <c r="E212" s="26" t="str">
        <f t="shared" si="15"/>
        <v/>
      </c>
      <c r="J212" s="11" t="str">
        <f t="shared" si="16"/>
        <v/>
      </c>
      <c r="K212" s="27">
        <f t="shared" si="17"/>
        <v>0</v>
      </c>
    </row>
    <row r="213" spans="5:11" x14ac:dyDescent="0.25">
      <c r="E213" s="26" t="str">
        <f t="shared" si="15"/>
        <v/>
      </c>
      <c r="J213" s="11" t="str">
        <f t="shared" si="16"/>
        <v/>
      </c>
      <c r="K213" s="27">
        <f t="shared" si="17"/>
        <v>0</v>
      </c>
    </row>
    <row r="214" spans="5:11" x14ac:dyDescent="0.25">
      <c r="E214" s="26" t="str">
        <f t="shared" si="15"/>
        <v/>
      </c>
      <c r="K214" s="27">
        <f t="shared" si="17"/>
        <v>0</v>
      </c>
    </row>
    <row r="215" spans="5:11" x14ac:dyDescent="0.25">
      <c r="E215" s="26" t="str">
        <f t="shared" si="15"/>
        <v/>
      </c>
      <c r="J215" s="11" t="str">
        <f t="shared" ref="J215:J262" si="18">IF(ISBLANK(I215),"",TIMEVALUE(SUBSTITUTE(I215,"'",":")))</f>
        <v/>
      </c>
      <c r="K215" s="27">
        <f t="shared" si="17"/>
        <v>0</v>
      </c>
    </row>
    <row r="216" spans="5:11" x14ac:dyDescent="0.25">
      <c r="E216" s="26" t="str">
        <f t="shared" si="15"/>
        <v/>
      </c>
      <c r="J216" s="11" t="str">
        <f t="shared" si="18"/>
        <v/>
      </c>
      <c r="K216" s="27">
        <f t="shared" si="17"/>
        <v>0</v>
      </c>
    </row>
    <row r="217" spans="5:11" x14ac:dyDescent="0.25">
      <c r="E217" s="26" t="str">
        <f t="shared" si="15"/>
        <v/>
      </c>
      <c r="J217" s="11" t="str">
        <f t="shared" si="18"/>
        <v/>
      </c>
      <c r="K217" s="27">
        <f t="shared" si="17"/>
        <v>0</v>
      </c>
    </row>
    <row r="218" spans="5:11" x14ac:dyDescent="0.25">
      <c r="E218" s="26" t="str">
        <f t="shared" si="15"/>
        <v/>
      </c>
      <c r="J218" s="11" t="str">
        <f t="shared" si="18"/>
        <v/>
      </c>
      <c r="K218" s="27">
        <f t="shared" si="17"/>
        <v>0</v>
      </c>
    </row>
    <row r="219" spans="5:11" x14ac:dyDescent="0.25">
      <c r="E219" s="26" t="str">
        <f t="shared" si="15"/>
        <v/>
      </c>
      <c r="J219" s="11" t="str">
        <f t="shared" si="18"/>
        <v/>
      </c>
      <c r="K219" s="27">
        <f t="shared" si="17"/>
        <v>0</v>
      </c>
    </row>
    <row r="220" spans="5:11" x14ac:dyDescent="0.25">
      <c r="E220" s="26" t="str">
        <f t="shared" si="15"/>
        <v/>
      </c>
      <c r="J220" s="11" t="str">
        <f t="shared" si="18"/>
        <v/>
      </c>
      <c r="K220" s="27">
        <f t="shared" si="17"/>
        <v>0</v>
      </c>
    </row>
    <row r="221" spans="5:11" x14ac:dyDescent="0.25">
      <c r="E221" s="26" t="str">
        <f t="shared" si="15"/>
        <v/>
      </c>
      <c r="J221" s="11" t="str">
        <f t="shared" si="18"/>
        <v/>
      </c>
      <c r="K221" s="27">
        <f t="shared" si="17"/>
        <v>0</v>
      </c>
    </row>
    <row r="222" spans="5:11" x14ac:dyDescent="0.25">
      <c r="E222" s="26" t="str">
        <f t="shared" si="15"/>
        <v/>
      </c>
      <c r="J222" s="11" t="str">
        <f t="shared" si="18"/>
        <v/>
      </c>
      <c r="K222" s="27">
        <f t="shared" si="17"/>
        <v>0</v>
      </c>
    </row>
    <row r="223" spans="5:11" x14ac:dyDescent="0.25">
      <c r="E223" s="26" t="str">
        <f t="shared" si="15"/>
        <v/>
      </c>
      <c r="J223" s="11" t="str">
        <f t="shared" si="18"/>
        <v/>
      </c>
      <c r="K223" s="27">
        <f t="shared" si="17"/>
        <v>0</v>
      </c>
    </row>
    <row r="224" spans="5:11" x14ac:dyDescent="0.25">
      <c r="E224" s="26" t="str">
        <f t="shared" si="15"/>
        <v/>
      </c>
      <c r="J224" s="11" t="str">
        <f t="shared" si="18"/>
        <v/>
      </c>
      <c r="K224" s="27">
        <f t="shared" si="17"/>
        <v>0</v>
      </c>
    </row>
    <row r="225" spans="5:11" x14ac:dyDescent="0.25">
      <c r="E225" s="26" t="str">
        <f t="shared" si="15"/>
        <v/>
      </c>
      <c r="J225" s="11" t="str">
        <f t="shared" si="18"/>
        <v/>
      </c>
      <c r="K225" s="27">
        <f t="shared" si="17"/>
        <v>0</v>
      </c>
    </row>
    <row r="226" spans="5:11" x14ac:dyDescent="0.25">
      <c r="E226" s="26" t="str">
        <f t="shared" si="15"/>
        <v/>
      </c>
      <c r="J226" s="11" t="str">
        <f t="shared" si="18"/>
        <v/>
      </c>
      <c r="K226" s="27">
        <f t="shared" si="17"/>
        <v>0</v>
      </c>
    </row>
    <row r="227" spans="5:11" x14ac:dyDescent="0.25">
      <c r="E227" s="26" t="str">
        <f t="shared" si="15"/>
        <v/>
      </c>
      <c r="J227" s="11" t="str">
        <f t="shared" si="18"/>
        <v/>
      </c>
      <c r="K227" s="27">
        <f t="shared" si="17"/>
        <v>0</v>
      </c>
    </row>
    <row r="228" spans="5:11" x14ac:dyDescent="0.25">
      <c r="E228" s="26" t="str">
        <f t="shared" si="15"/>
        <v/>
      </c>
      <c r="J228" s="11" t="str">
        <f t="shared" si="18"/>
        <v/>
      </c>
      <c r="K228" s="27">
        <f t="shared" si="17"/>
        <v>0</v>
      </c>
    </row>
    <row r="229" spans="5:11" x14ac:dyDescent="0.25">
      <c r="E229" s="26" t="str">
        <f t="shared" si="15"/>
        <v/>
      </c>
      <c r="J229" s="11" t="str">
        <f t="shared" si="18"/>
        <v/>
      </c>
      <c r="K229" s="27">
        <f t="shared" si="17"/>
        <v>0</v>
      </c>
    </row>
    <row r="230" spans="5:11" x14ac:dyDescent="0.25">
      <c r="E230" s="26" t="str">
        <f t="shared" ref="E230:E262" si="19">IF(ISBLANK(D230),"",TIMEVALUE(SUBSTITUTE(D230,"'",":")))</f>
        <v/>
      </c>
      <c r="J230" s="11" t="str">
        <f t="shared" si="18"/>
        <v/>
      </c>
      <c r="K230" s="27">
        <f t="shared" si="17"/>
        <v>0</v>
      </c>
    </row>
    <row r="231" spans="5:11" x14ac:dyDescent="0.25">
      <c r="E231" s="26" t="str">
        <f t="shared" si="19"/>
        <v/>
      </c>
      <c r="J231" s="11" t="str">
        <f t="shared" si="18"/>
        <v/>
      </c>
      <c r="K231" s="27">
        <f t="shared" si="17"/>
        <v>0</v>
      </c>
    </row>
    <row r="232" spans="5:11" x14ac:dyDescent="0.25">
      <c r="E232" s="26" t="str">
        <f t="shared" si="19"/>
        <v/>
      </c>
      <c r="J232" s="11" t="str">
        <f t="shared" si="18"/>
        <v/>
      </c>
      <c r="K232" s="27">
        <f t="shared" si="17"/>
        <v>0</v>
      </c>
    </row>
    <row r="233" spans="5:11" x14ac:dyDescent="0.25">
      <c r="E233" s="26" t="str">
        <f t="shared" si="19"/>
        <v/>
      </c>
      <c r="J233" s="11" t="str">
        <f t="shared" si="18"/>
        <v/>
      </c>
      <c r="K233" s="27">
        <f t="shared" si="17"/>
        <v>0</v>
      </c>
    </row>
    <row r="234" spans="5:11" x14ac:dyDescent="0.25">
      <c r="E234" s="26" t="str">
        <f t="shared" si="19"/>
        <v/>
      </c>
      <c r="J234" s="11" t="str">
        <f t="shared" si="18"/>
        <v/>
      </c>
      <c r="K234" s="27">
        <f t="shared" si="17"/>
        <v>0</v>
      </c>
    </row>
    <row r="235" spans="5:11" x14ac:dyDescent="0.25">
      <c r="E235" s="26" t="str">
        <f t="shared" si="19"/>
        <v/>
      </c>
      <c r="J235" s="11" t="str">
        <f t="shared" si="18"/>
        <v/>
      </c>
      <c r="K235" s="27">
        <f t="shared" si="17"/>
        <v>0</v>
      </c>
    </row>
    <row r="236" spans="5:11" x14ac:dyDescent="0.25">
      <c r="E236" s="26" t="str">
        <f t="shared" si="19"/>
        <v/>
      </c>
      <c r="J236" s="11" t="str">
        <f t="shared" si="18"/>
        <v/>
      </c>
      <c r="K236" s="27">
        <f t="shared" si="17"/>
        <v>0</v>
      </c>
    </row>
    <row r="237" spans="5:11" x14ac:dyDescent="0.25">
      <c r="E237" s="26" t="str">
        <f t="shared" si="19"/>
        <v/>
      </c>
      <c r="J237" s="11" t="str">
        <f t="shared" si="18"/>
        <v/>
      </c>
      <c r="K237" s="27">
        <f t="shared" si="17"/>
        <v>0</v>
      </c>
    </row>
    <row r="238" spans="5:11" x14ac:dyDescent="0.25">
      <c r="E238" s="26" t="str">
        <f t="shared" si="19"/>
        <v/>
      </c>
      <c r="J238" s="11" t="str">
        <f t="shared" si="18"/>
        <v/>
      </c>
      <c r="K238" s="27">
        <f t="shared" si="17"/>
        <v>0</v>
      </c>
    </row>
    <row r="239" spans="5:11" x14ac:dyDescent="0.25">
      <c r="E239" s="26" t="str">
        <f t="shared" si="19"/>
        <v/>
      </c>
      <c r="J239" s="11" t="str">
        <f t="shared" si="18"/>
        <v/>
      </c>
      <c r="K239" s="27">
        <f t="shared" si="17"/>
        <v>0</v>
      </c>
    </row>
    <row r="240" spans="5:11" x14ac:dyDescent="0.25">
      <c r="E240" s="26" t="str">
        <f t="shared" si="19"/>
        <v/>
      </c>
      <c r="J240" s="11" t="str">
        <f t="shared" si="18"/>
        <v/>
      </c>
      <c r="K240" s="27">
        <f t="shared" si="17"/>
        <v>0</v>
      </c>
    </row>
    <row r="241" spans="5:11" x14ac:dyDescent="0.25">
      <c r="E241" s="26" t="str">
        <f t="shared" si="19"/>
        <v/>
      </c>
      <c r="J241" s="11" t="str">
        <f t="shared" si="18"/>
        <v/>
      </c>
      <c r="K241" s="27">
        <f t="shared" si="17"/>
        <v>0</v>
      </c>
    </row>
    <row r="242" spans="5:11" x14ac:dyDescent="0.25">
      <c r="E242" s="26" t="str">
        <f t="shared" si="19"/>
        <v/>
      </c>
      <c r="J242" s="11" t="str">
        <f t="shared" si="18"/>
        <v/>
      </c>
      <c r="K242" s="27">
        <f t="shared" si="17"/>
        <v>0</v>
      </c>
    </row>
    <row r="243" spans="5:11" x14ac:dyDescent="0.25">
      <c r="E243" s="26" t="str">
        <f t="shared" si="19"/>
        <v/>
      </c>
      <c r="J243" s="11" t="str">
        <f t="shared" si="18"/>
        <v/>
      </c>
      <c r="K243" s="27">
        <f t="shared" si="17"/>
        <v>0</v>
      </c>
    </row>
    <row r="244" spans="5:11" x14ac:dyDescent="0.25">
      <c r="E244" s="26" t="str">
        <f t="shared" si="19"/>
        <v/>
      </c>
      <c r="J244" s="11" t="str">
        <f t="shared" si="18"/>
        <v/>
      </c>
      <c r="K244" s="27">
        <f t="shared" si="17"/>
        <v>0</v>
      </c>
    </row>
    <row r="245" spans="5:11" x14ac:dyDescent="0.25">
      <c r="E245" s="26" t="str">
        <f t="shared" si="19"/>
        <v/>
      </c>
      <c r="J245" s="11" t="str">
        <f t="shared" si="18"/>
        <v/>
      </c>
      <c r="K245" s="27">
        <f t="shared" si="17"/>
        <v>0</v>
      </c>
    </row>
    <row r="246" spans="5:11" x14ac:dyDescent="0.25">
      <c r="E246" s="26" t="str">
        <f t="shared" si="19"/>
        <v/>
      </c>
      <c r="J246" s="11" t="str">
        <f t="shared" si="18"/>
        <v/>
      </c>
      <c r="K246" s="27">
        <f t="shared" si="17"/>
        <v>0</v>
      </c>
    </row>
    <row r="247" spans="5:11" x14ac:dyDescent="0.25">
      <c r="E247" s="26" t="str">
        <f t="shared" si="19"/>
        <v/>
      </c>
      <c r="J247" s="11" t="str">
        <f t="shared" si="18"/>
        <v/>
      </c>
      <c r="K247" s="27">
        <f t="shared" si="17"/>
        <v>0</v>
      </c>
    </row>
    <row r="248" spans="5:11" x14ac:dyDescent="0.25">
      <c r="E248" s="26" t="str">
        <f t="shared" si="19"/>
        <v/>
      </c>
      <c r="J248" s="11" t="str">
        <f t="shared" si="18"/>
        <v/>
      </c>
      <c r="K248" s="27">
        <f t="shared" si="17"/>
        <v>0</v>
      </c>
    </row>
    <row r="249" spans="5:11" x14ac:dyDescent="0.25">
      <c r="E249" s="26" t="str">
        <f t="shared" si="19"/>
        <v/>
      </c>
      <c r="J249" s="11" t="str">
        <f t="shared" si="18"/>
        <v/>
      </c>
      <c r="K249" s="27">
        <f t="shared" si="17"/>
        <v>0</v>
      </c>
    </row>
    <row r="250" spans="5:11" x14ac:dyDescent="0.25">
      <c r="E250" s="26" t="str">
        <f t="shared" si="19"/>
        <v/>
      </c>
      <c r="J250" s="11" t="str">
        <f t="shared" si="18"/>
        <v/>
      </c>
      <c r="K250" s="27">
        <f t="shared" si="17"/>
        <v>0</v>
      </c>
    </row>
    <row r="251" spans="5:11" x14ac:dyDescent="0.25">
      <c r="E251" s="26" t="str">
        <f t="shared" si="19"/>
        <v/>
      </c>
      <c r="J251" s="11" t="str">
        <f t="shared" si="18"/>
        <v/>
      </c>
      <c r="K251" s="27">
        <f t="shared" si="17"/>
        <v>0</v>
      </c>
    </row>
    <row r="252" spans="5:11" x14ac:dyDescent="0.25">
      <c r="E252" s="26" t="str">
        <f t="shared" si="19"/>
        <v/>
      </c>
      <c r="J252" s="11" t="str">
        <f t="shared" si="18"/>
        <v/>
      </c>
      <c r="K252" s="27">
        <f t="shared" si="17"/>
        <v>0</v>
      </c>
    </row>
    <row r="253" spans="5:11" x14ac:dyDescent="0.25">
      <c r="E253" s="26" t="str">
        <f t="shared" si="19"/>
        <v/>
      </c>
      <c r="J253" s="11" t="str">
        <f t="shared" si="18"/>
        <v/>
      </c>
      <c r="K253" s="27">
        <f t="shared" si="17"/>
        <v>0</v>
      </c>
    </row>
    <row r="254" spans="5:11" x14ac:dyDescent="0.25">
      <c r="E254" s="26" t="str">
        <f t="shared" si="19"/>
        <v/>
      </c>
      <c r="J254" s="11" t="str">
        <f t="shared" si="18"/>
        <v/>
      </c>
      <c r="K254" s="27">
        <f t="shared" si="17"/>
        <v>0</v>
      </c>
    </row>
    <row r="255" spans="5:11" x14ac:dyDescent="0.25">
      <c r="E255" s="26" t="str">
        <f t="shared" si="19"/>
        <v/>
      </c>
      <c r="J255" s="11" t="str">
        <f t="shared" si="18"/>
        <v/>
      </c>
      <c r="K255" s="27">
        <f t="shared" si="17"/>
        <v>0</v>
      </c>
    </row>
    <row r="256" spans="5:11" x14ac:dyDescent="0.25">
      <c r="E256" s="26" t="str">
        <f t="shared" si="19"/>
        <v/>
      </c>
      <c r="J256" s="11" t="str">
        <f t="shared" si="18"/>
        <v/>
      </c>
      <c r="K256" s="27">
        <f t="shared" si="17"/>
        <v>0</v>
      </c>
    </row>
    <row r="257" spans="5:11" x14ac:dyDescent="0.25">
      <c r="E257" s="26" t="str">
        <f t="shared" si="19"/>
        <v/>
      </c>
      <c r="J257" s="11" t="str">
        <f t="shared" si="18"/>
        <v/>
      </c>
      <c r="K257" s="27">
        <f t="shared" si="17"/>
        <v>0</v>
      </c>
    </row>
    <row r="258" spans="5:11" x14ac:dyDescent="0.25">
      <c r="E258" s="26" t="str">
        <f t="shared" si="19"/>
        <v/>
      </c>
      <c r="J258" s="11" t="str">
        <f t="shared" si="18"/>
        <v/>
      </c>
      <c r="K258" s="27">
        <f t="shared" si="17"/>
        <v>0</v>
      </c>
    </row>
    <row r="259" spans="5:11" x14ac:dyDescent="0.25">
      <c r="E259" s="26" t="str">
        <f t="shared" si="19"/>
        <v/>
      </c>
      <c r="J259" s="11" t="str">
        <f t="shared" si="18"/>
        <v/>
      </c>
      <c r="K259" s="27">
        <f t="shared" si="17"/>
        <v>0</v>
      </c>
    </row>
    <row r="260" spans="5:11" x14ac:dyDescent="0.25">
      <c r="E260" s="26" t="str">
        <f t="shared" si="19"/>
        <v/>
      </c>
      <c r="J260" s="11" t="str">
        <f t="shared" si="18"/>
        <v/>
      </c>
      <c r="K260" s="27">
        <f t="shared" si="17"/>
        <v>0</v>
      </c>
    </row>
    <row r="261" spans="5:11" x14ac:dyDescent="0.25">
      <c r="E261" s="26" t="str">
        <f t="shared" si="19"/>
        <v/>
      </c>
      <c r="J261" s="11" t="str">
        <f t="shared" si="18"/>
        <v/>
      </c>
      <c r="K261" s="27">
        <f t="shared" si="17"/>
        <v>0</v>
      </c>
    </row>
    <row r="262" spans="5:11" x14ac:dyDescent="0.25">
      <c r="E262" s="26" t="str">
        <f t="shared" si="19"/>
        <v/>
      </c>
      <c r="J262" s="11" t="str">
        <f t="shared" si="18"/>
        <v/>
      </c>
      <c r="K262" s="27">
        <f t="shared" si="17"/>
        <v>0</v>
      </c>
    </row>
  </sheetData>
  <conditionalFormatting sqref="K1:K4 K6:K64960">
    <cfRule type="cellIs" dxfId="1" priority="1" stopIfTrue="1" operator="greaterThan">
      <formula>0.99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zoomScale="80" zoomScaleNormal="80" workbookViewId="0">
      <selection activeCell="A5" sqref="A5"/>
    </sheetView>
  </sheetViews>
  <sheetFormatPr defaultRowHeight="15" x14ac:dyDescent="0.25"/>
  <cols>
    <col min="1" max="1" width="13.5703125" style="8" customWidth="1"/>
    <col min="2" max="2" width="9.28515625" style="8" bestFit="1" customWidth="1"/>
    <col min="3" max="3" width="30.7109375" customWidth="1"/>
    <col min="4" max="4" width="50.140625" bestFit="1" customWidth="1"/>
    <col min="5" max="5" width="10.5703125" bestFit="1" customWidth="1"/>
  </cols>
  <sheetData>
    <row r="1" spans="1:5" x14ac:dyDescent="0.25">
      <c r="A1" s="23" t="s">
        <v>32</v>
      </c>
    </row>
    <row r="2" spans="1:5" x14ac:dyDescent="0.25">
      <c r="A2" s="23" t="s">
        <v>29</v>
      </c>
    </row>
    <row r="3" spans="1:5" x14ac:dyDescent="0.25">
      <c r="A3" s="23" t="s">
        <v>31</v>
      </c>
    </row>
    <row r="4" spans="1:5" x14ac:dyDescent="0.25">
      <c r="A4" s="37" t="s">
        <v>26</v>
      </c>
      <c r="B4" s="37" t="s">
        <v>40</v>
      </c>
      <c r="C4" s="38" t="s">
        <v>27</v>
      </c>
      <c r="D4" s="38" t="s">
        <v>4</v>
      </c>
      <c r="E4" s="38" t="s">
        <v>28</v>
      </c>
    </row>
    <row r="5" spans="1:5" x14ac:dyDescent="0.25">
      <c r="A5" s="24"/>
      <c r="B5" s="24"/>
      <c r="C5" s="35" t="str">
        <f>IF(ISBLANK(A5),"",CONCATENATE(VLOOKUP(A5,Entries!A:E,2,FALSE)," ",VLOOKUP(A5,Entries!A:E,3,FALSE)))</f>
        <v/>
      </c>
      <c r="D5" s="35" t="str">
        <f>IF(ISBLANK(A5),"",IF(VLOOKUP(A5,Entries!A:E,5,FALSE)=0,"",VLOOKUP(A5,Entries!A:E,5,FALSE)))</f>
        <v/>
      </c>
      <c r="E5" s="36" t="str">
        <f>IF(ISBLANK(A5),"",IF(ISERROR(VLOOKUP(A5,Results!A:A,1,FALSE)),"No","Yes"))</f>
        <v/>
      </c>
    </row>
    <row r="6" spans="1:5" x14ac:dyDescent="0.25">
      <c r="A6" s="24"/>
      <c r="B6" s="24"/>
      <c r="C6" s="35" t="str">
        <f>IF(ISBLANK(A6),"",CONCATENATE(VLOOKUP(A6,Entries!A:E,2,FALSE)," ",VLOOKUP(A6,Entries!A:E,3,FALSE)))</f>
        <v/>
      </c>
      <c r="D6" s="35" t="str">
        <f>IF(ISBLANK(A6),"",IF(VLOOKUP(A6,Entries!A:E,5,FALSE)=0,"",VLOOKUP(A6,Entries!A:E,5,FALSE)))</f>
        <v/>
      </c>
      <c r="E6" s="36" t="str">
        <f>IF(ISBLANK(A6),"",IF(ISERROR(VLOOKUP(A6,Results!A:A,1,FALSE)),"No","Yes"))</f>
        <v/>
      </c>
    </row>
    <row r="7" spans="1:5" x14ac:dyDescent="0.25">
      <c r="A7" s="24"/>
      <c r="B7" s="24"/>
      <c r="C7" s="35" t="str">
        <f>IF(ISBLANK(A7),"",CONCATENATE(VLOOKUP(A7,Entries!A:E,2,FALSE)," ",VLOOKUP(A7,Entries!A:E,3,FALSE)))</f>
        <v/>
      </c>
      <c r="D7" s="35" t="str">
        <f>IF(ISBLANK(A7),"",IF(VLOOKUP(A7,Entries!A:E,5,FALSE)=0,"",VLOOKUP(A7,Entries!A:E,5,FALSE)))</f>
        <v/>
      </c>
      <c r="E7" s="36" t="str">
        <f>IF(ISBLANK(A7),"",IF(ISERROR(VLOOKUP(A7,Results!A:A,1,FALSE)),"No","Yes"))</f>
        <v/>
      </c>
    </row>
    <row r="8" spans="1:5" x14ac:dyDescent="0.25">
      <c r="A8" s="24"/>
      <c r="B8" s="24"/>
      <c r="C8" s="35" t="str">
        <f>IF(ISBLANK(A8),"",CONCATENATE(VLOOKUP(A8,Entries!A:E,2,FALSE)," ",VLOOKUP(A8,Entries!A:E,3,FALSE)))</f>
        <v/>
      </c>
      <c r="D8" s="35" t="str">
        <f>IF(ISBLANK(A8),"",IF(VLOOKUP(A8,Entries!A:E,5,FALSE)=0,"",VLOOKUP(A8,Entries!A:E,5,FALSE)))</f>
        <v/>
      </c>
      <c r="E8" s="36" t="str">
        <f>IF(ISBLANK(A8),"",IF(ISERROR(VLOOKUP(A8,Results!A:A,1,FALSE)),"No","Yes"))</f>
        <v/>
      </c>
    </row>
    <row r="9" spans="1:5" x14ac:dyDescent="0.25">
      <c r="A9" s="24"/>
      <c r="B9" s="24"/>
      <c r="C9" s="35" t="str">
        <f>IF(ISBLANK(A9),"",CONCATENATE(VLOOKUP(A9,Entries!A:E,2,FALSE)," ",VLOOKUP(A9,Entries!A:E,3,FALSE)))</f>
        <v/>
      </c>
      <c r="D9" s="35" t="str">
        <f>IF(ISBLANK(A9),"",IF(VLOOKUP(A9,Entries!A:E,5,FALSE)=0,"",VLOOKUP(A9,Entries!A:E,5,FALSE)))</f>
        <v/>
      </c>
      <c r="E9" s="36" t="str">
        <f>IF(ISBLANK(A9),"",IF(ISERROR(VLOOKUP(A9,Results!A:A,1,FALSE)),"No","Yes"))</f>
        <v/>
      </c>
    </row>
    <row r="10" spans="1:5" x14ac:dyDescent="0.25">
      <c r="A10" s="24"/>
      <c r="B10" s="24"/>
      <c r="C10" s="35" t="str">
        <f>IF(ISBLANK(A10),"",CONCATENATE(VLOOKUP(A10,Entries!A:E,2,FALSE)," ",VLOOKUP(A10,Entries!A:E,3,FALSE)))</f>
        <v/>
      </c>
      <c r="D10" s="35" t="str">
        <f>IF(ISBLANK(A10),"",IF(VLOOKUP(A10,Entries!A:E,5,FALSE)=0,"",VLOOKUP(A10,Entries!A:E,5,FALSE)))</f>
        <v/>
      </c>
      <c r="E10" s="36" t="str">
        <f>IF(ISBLANK(A10),"",IF(ISERROR(VLOOKUP(A10,Results!A:A,1,FALSE)),"No","Yes"))</f>
        <v/>
      </c>
    </row>
    <row r="11" spans="1:5" x14ac:dyDescent="0.25">
      <c r="A11" s="24"/>
      <c r="B11" s="24"/>
      <c r="C11" s="35" t="str">
        <f>IF(ISBLANK(A11),"",CONCATENATE(VLOOKUP(A11,Entries!A:E,2,FALSE)," ",VLOOKUP(A11,Entries!A:E,3,FALSE)))</f>
        <v/>
      </c>
      <c r="D11" s="35" t="str">
        <f>IF(ISBLANK(A11),"",IF(VLOOKUP(A11,Entries!A:E,5,FALSE)=0,"",VLOOKUP(A11,Entries!A:E,5,FALSE)))</f>
        <v/>
      </c>
      <c r="E11" s="36" t="str">
        <f>IF(ISBLANK(A11),"",IF(ISERROR(VLOOKUP(A11,Results!A:A,1,FALSE)),"No","Yes"))</f>
        <v/>
      </c>
    </row>
    <row r="12" spans="1:5" x14ac:dyDescent="0.25">
      <c r="A12" s="24"/>
      <c r="B12" s="24"/>
      <c r="C12" s="35" t="str">
        <f>IF(ISBLANK(A12),"",CONCATENATE(VLOOKUP(A12,Entries!A:E,2,FALSE)," ",VLOOKUP(A12,Entries!A:E,3,FALSE)))</f>
        <v/>
      </c>
      <c r="D12" s="35" t="str">
        <f>IF(ISBLANK(A12),"",IF(VLOOKUP(A12,Entries!A:E,5,FALSE)=0,"",VLOOKUP(A12,Entries!A:E,5,FALSE)))</f>
        <v/>
      </c>
      <c r="E12" s="36" t="str">
        <f>IF(ISBLANK(A12),"",IF(ISERROR(VLOOKUP(A12,Results!A:A,1,FALSE)),"No","Yes"))</f>
        <v/>
      </c>
    </row>
    <row r="13" spans="1:5" x14ac:dyDescent="0.25">
      <c r="A13" s="24"/>
      <c r="B13" s="24"/>
      <c r="C13" s="35" t="str">
        <f>IF(ISBLANK(A13),"",CONCATENATE(VLOOKUP(A13,Entries!A:E,2,FALSE)," ",VLOOKUP(A13,Entries!A:E,3,FALSE)))</f>
        <v/>
      </c>
      <c r="D13" s="35" t="str">
        <f>IF(ISBLANK(A13),"",IF(VLOOKUP(A13,Entries!A:E,5,FALSE)=0,"",VLOOKUP(A13,Entries!A:E,5,FALSE)))</f>
        <v/>
      </c>
      <c r="E13" s="36" t="str">
        <f>IF(ISBLANK(A13),"",IF(ISERROR(VLOOKUP(A13,Results!A:A,1,FALSE)),"No","Yes"))</f>
        <v/>
      </c>
    </row>
    <row r="14" spans="1:5" x14ac:dyDescent="0.25">
      <c r="A14" s="24"/>
      <c r="B14" s="24"/>
      <c r="C14" s="35" t="str">
        <f>IF(ISBLANK(A14),"",CONCATENATE(VLOOKUP(A14,Entries!A:E,2,FALSE)," ",VLOOKUP(A14,Entries!A:E,3,FALSE)))</f>
        <v/>
      </c>
      <c r="D14" s="35" t="str">
        <f>IF(ISBLANK(A14),"",IF(VLOOKUP(A14,Entries!A:E,5,FALSE)=0,"",VLOOKUP(A14,Entries!A:E,5,FALSE)))</f>
        <v/>
      </c>
      <c r="E14" s="36" t="str">
        <f>IF(ISBLANK(A14),"",IF(ISERROR(VLOOKUP(A14,Results!A:A,1,FALSE)),"No","Yes"))</f>
        <v/>
      </c>
    </row>
    <row r="15" spans="1:5" x14ac:dyDescent="0.25">
      <c r="A15" s="24"/>
      <c r="B15" s="24"/>
      <c r="C15" s="35" t="str">
        <f>IF(ISBLANK(A15),"",CONCATENATE(VLOOKUP(A15,Entries!A:E,2,FALSE)," ",VLOOKUP(A15,Entries!A:E,3,FALSE)))</f>
        <v/>
      </c>
      <c r="D15" s="35" t="str">
        <f>IF(ISBLANK(A15),"",IF(VLOOKUP(A15,Entries!A:E,5,FALSE)=0,"",VLOOKUP(A15,Entries!A:E,5,FALSE)))</f>
        <v/>
      </c>
      <c r="E15" s="36" t="str">
        <f>IF(ISBLANK(A15),"",IF(ISERROR(VLOOKUP(A15,Results!A:A,1,FALSE)),"No","Yes"))</f>
        <v/>
      </c>
    </row>
    <row r="16" spans="1:5" x14ac:dyDescent="0.25">
      <c r="A16" s="24"/>
      <c r="B16" s="24"/>
      <c r="C16" s="35" t="str">
        <f>IF(ISBLANK(A16),"",CONCATENATE(VLOOKUP(A16,Entries!A:E,2,FALSE)," ",VLOOKUP(A16,Entries!A:E,3,FALSE)))</f>
        <v/>
      </c>
      <c r="D16" s="35" t="str">
        <f>IF(ISBLANK(A16),"",IF(VLOOKUP(A16,Entries!A:E,5,FALSE)=0,"",VLOOKUP(A16,Entries!A:E,5,FALSE)))</f>
        <v/>
      </c>
      <c r="E16" s="36" t="str">
        <f>IF(ISBLANK(A16),"",IF(ISERROR(VLOOKUP(A16,Results!A:A,1,FALSE)),"No","Yes"))</f>
        <v/>
      </c>
    </row>
    <row r="17" spans="1:5" x14ac:dyDescent="0.25">
      <c r="A17" s="24"/>
      <c r="B17" s="24"/>
      <c r="C17" s="35" t="str">
        <f>IF(ISBLANK(A17),"",CONCATENATE(VLOOKUP(A17,Entries!A:E,2,FALSE)," ",VLOOKUP(A17,Entries!A:E,3,FALSE)))</f>
        <v/>
      </c>
      <c r="D17" s="35" t="str">
        <f>IF(ISBLANK(A17),"",IF(VLOOKUP(A17,Entries!A:E,5,FALSE)=0,"",VLOOKUP(A17,Entries!A:E,5,FALSE)))</f>
        <v/>
      </c>
      <c r="E17" s="36" t="str">
        <f>IF(ISBLANK(A17),"",IF(ISERROR(VLOOKUP(A17,Results!A:A,1,FALSE)),"No","Yes"))</f>
        <v/>
      </c>
    </row>
    <row r="18" spans="1:5" x14ac:dyDescent="0.25">
      <c r="A18" s="24"/>
      <c r="B18" s="24"/>
      <c r="C18" s="35" t="str">
        <f>IF(ISBLANK(A18),"",CONCATENATE(VLOOKUP(A18,Entries!A:E,2,FALSE)," ",VLOOKUP(A18,Entries!A:E,3,FALSE)))</f>
        <v/>
      </c>
      <c r="D18" s="35" t="str">
        <f>IF(ISBLANK(A18),"",IF(VLOOKUP(A18,Entries!A:E,5,FALSE)=0,"",VLOOKUP(A18,Entries!A:E,5,FALSE)))</f>
        <v/>
      </c>
      <c r="E18" s="36" t="str">
        <f>IF(ISBLANK(A18),"",IF(ISERROR(VLOOKUP(A18,Results!A:A,1,FALSE)),"No","Yes"))</f>
        <v/>
      </c>
    </row>
    <row r="19" spans="1:5" x14ac:dyDescent="0.25">
      <c r="A19" s="24"/>
      <c r="B19" s="24"/>
      <c r="C19" s="35" t="str">
        <f>IF(ISBLANK(A19),"",CONCATENATE(VLOOKUP(A19,Entries!A:E,2,FALSE)," ",VLOOKUP(A19,Entries!A:E,3,FALSE)))</f>
        <v/>
      </c>
      <c r="D19" s="35" t="str">
        <f>IF(ISBLANK(A19),"",IF(VLOOKUP(A19,Entries!A:E,5,FALSE)=0,"",VLOOKUP(A19,Entries!A:E,5,FALSE)))</f>
        <v/>
      </c>
      <c r="E19" s="36" t="str">
        <f>IF(ISBLANK(A19),"",IF(ISERROR(VLOOKUP(A19,Results!A:A,1,FALSE)),"No","Yes"))</f>
        <v/>
      </c>
    </row>
    <row r="20" spans="1:5" x14ac:dyDescent="0.25">
      <c r="A20" s="24"/>
      <c r="B20" s="24"/>
      <c r="C20" s="35" t="str">
        <f>IF(ISBLANK(A20),"",CONCATENATE(VLOOKUP(A20,Entries!A:E,2,FALSE)," ",VLOOKUP(A20,Entries!A:E,3,FALSE)))</f>
        <v/>
      </c>
      <c r="D20" s="35" t="str">
        <f>IF(ISBLANK(A20),"",IF(VLOOKUP(A20,Entries!A:E,5,FALSE)=0,"",VLOOKUP(A20,Entries!A:E,5,FALSE)))</f>
        <v/>
      </c>
      <c r="E20" s="36" t="str">
        <f>IF(ISBLANK(A20),"",IF(ISERROR(VLOOKUP(A20,Results!A:A,1,FALSE)),"No","Yes"))</f>
        <v/>
      </c>
    </row>
    <row r="21" spans="1:5" x14ac:dyDescent="0.25">
      <c r="A21" s="34"/>
      <c r="B21" s="24"/>
      <c r="C21" s="35" t="str">
        <f>IF(ISBLANK(A21),"",CONCATENATE(VLOOKUP(A21,Entries!A:E,2,FALSE)," ",VLOOKUP(A21,Entries!A:E,3,FALSE)))</f>
        <v/>
      </c>
      <c r="D21" s="35" t="str">
        <f>IF(ISBLANK(A21),"",IF(VLOOKUP(A21,Entries!A:E,5,FALSE)=0,"",VLOOKUP(A21,Entries!A:E,5,FALSE)))</f>
        <v/>
      </c>
      <c r="E21" s="36" t="str">
        <f>IF(ISBLANK(A21),"",IF(ISERROR(VLOOKUP(A21,Results!A:A,1,FALSE)),"No","Yes"))</f>
        <v/>
      </c>
    </row>
    <row r="22" spans="1:5" x14ac:dyDescent="0.25">
      <c r="A22" s="24"/>
      <c r="B22" s="24"/>
      <c r="C22" s="35" t="str">
        <f>IF(ISBLANK(A22),"",CONCATENATE(VLOOKUP(A22,Entries!A:E,2,FALSE)," ",VLOOKUP(A22,Entries!A:E,3,FALSE)))</f>
        <v/>
      </c>
      <c r="D22" s="35" t="str">
        <f>IF(ISBLANK(A22),"",IF(VLOOKUP(A22,Entries!A:E,5,FALSE)=0,"",VLOOKUP(A22,Entries!A:E,5,FALSE)))</f>
        <v/>
      </c>
      <c r="E22" s="36" t="str">
        <f>IF(ISBLANK(A22),"",IF(ISERROR(VLOOKUP(A22,Results!A:A,1,FALSE)),"No","Yes"))</f>
        <v/>
      </c>
    </row>
    <row r="23" spans="1:5" x14ac:dyDescent="0.25">
      <c r="A23" s="24"/>
      <c r="B23" s="24"/>
      <c r="C23" s="35" t="str">
        <f>IF(ISBLANK(A23),"",CONCATENATE(VLOOKUP(A23,Entries!A:E,2,FALSE)," ",VLOOKUP(A23,Entries!A:E,3,FALSE)))</f>
        <v/>
      </c>
      <c r="D23" s="35" t="str">
        <f>IF(ISBLANK(A23),"",IF(VLOOKUP(A23,Entries!A:E,5,FALSE)=0,"",VLOOKUP(A23,Entries!A:E,5,FALSE)))</f>
        <v/>
      </c>
      <c r="E23" s="36" t="str">
        <f>IF(ISBLANK(A23),"",IF(ISERROR(VLOOKUP(A23,Results!A:A,1,FALSE)),"No","Yes"))</f>
        <v/>
      </c>
    </row>
    <row r="24" spans="1:5" x14ac:dyDescent="0.25">
      <c r="A24" s="24"/>
      <c r="B24" s="24"/>
      <c r="C24" s="35" t="str">
        <f>IF(ISBLANK(A24),"",CONCATENATE(VLOOKUP(A24,Entries!A:E,2,FALSE)," ",VLOOKUP(A24,Entries!A:E,3,FALSE)))</f>
        <v/>
      </c>
      <c r="D24" s="35" t="str">
        <f>IF(ISBLANK(A24),"",IF(VLOOKUP(A24,Entries!A:E,5,FALSE)=0,"",VLOOKUP(A24,Entries!A:E,5,FALSE)))</f>
        <v/>
      </c>
      <c r="E24" s="36" t="str">
        <f>IF(ISBLANK(A24),"",IF(ISERROR(VLOOKUP(A24,Results!A:A,1,FALSE)),"No","Yes"))</f>
        <v/>
      </c>
    </row>
    <row r="25" spans="1:5" x14ac:dyDescent="0.25">
      <c r="A25" s="24"/>
      <c r="B25" s="24"/>
      <c r="C25" s="35" t="str">
        <f>IF(ISBLANK(A25),"",CONCATENATE(VLOOKUP(A25,Entries!A:E,2,FALSE)," ",VLOOKUP(A25,Entries!A:E,3,FALSE)))</f>
        <v/>
      </c>
      <c r="D25" s="35" t="str">
        <f>IF(ISBLANK(A25),"",IF(VLOOKUP(A25,Entries!A:E,5,FALSE)=0,"",VLOOKUP(A25,Entries!A:E,5,FALSE)))</f>
        <v/>
      </c>
      <c r="E25" s="36" t="str">
        <f>IF(ISBLANK(A25),"",IF(ISERROR(VLOOKUP(A25,Results!A:A,1,FALSE)),"No","Yes"))</f>
        <v/>
      </c>
    </row>
    <row r="26" spans="1:5" x14ac:dyDescent="0.25">
      <c r="A26" s="24"/>
      <c r="B26" s="24"/>
      <c r="C26" s="35" t="str">
        <f>IF(ISBLANK(A26),"",CONCATENATE(VLOOKUP(A26,Entries!A:E,2,FALSE)," ",VLOOKUP(A26,Entries!A:E,3,FALSE)))</f>
        <v/>
      </c>
      <c r="D26" s="35" t="str">
        <f>IF(ISBLANK(A26),"",IF(VLOOKUP(A26,Entries!A:E,5,FALSE)=0,"",VLOOKUP(A26,Entries!A:E,5,FALSE)))</f>
        <v/>
      </c>
      <c r="E26" s="36" t="str">
        <f>IF(ISBLANK(A26),"",IF(ISERROR(VLOOKUP(A26,Results!A:A,1,FALSE)),"No","Yes"))</f>
        <v/>
      </c>
    </row>
    <row r="27" spans="1:5" x14ac:dyDescent="0.25">
      <c r="A27" s="24"/>
      <c r="B27" s="24"/>
      <c r="C27" s="35" t="str">
        <f>IF(ISBLANK(A27),"",CONCATENATE(VLOOKUP(A27,Entries!A:E,2,FALSE)," ",VLOOKUP(A27,Entries!A:E,3,FALSE)))</f>
        <v/>
      </c>
      <c r="D27" s="35" t="str">
        <f>IF(ISBLANK(A27),"",IF(VLOOKUP(A27,Entries!A:E,5,FALSE)=0,"",VLOOKUP(A27,Entries!A:E,5,FALSE)))</f>
        <v/>
      </c>
      <c r="E27" s="36" t="str">
        <f>IF(ISBLANK(A27),"",IF(ISERROR(VLOOKUP(A27,Results!A:A,1,FALSE)),"No","Yes"))</f>
        <v/>
      </c>
    </row>
    <row r="28" spans="1:5" x14ac:dyDescent="0.25">
      <c r="A28" s="24"/>
      <c r="B28" s="24"/>
      <c r="C28" s="35" t="str">
        <f>IF(ISBLANK(A28),"",CONCATENATE(VLOOKUP(A28,Entries!A:E,2,FALSE)," ",VLOOKUP(A28,Entries!A:E,3,FALSE)))</f>
        <v/>
      </c>
      <c r="D28" s="35" t="str">
        <f>IF(ISBLANK(A28),"",IF(VLOOKUP(A28,Entries!A:E,5,FALSE)=0,"",VLOOKUP(A28,Entries!A:E,5,FALSE)))</f>
        <v/>
      </c>
      <c r="E28" s="36" t="str">
        <f>IF(ISBLANK(A28),"",IF(ISERROR(VLOOKUP(A28,Results!A:A,1,FALSE)),"No","Yes"))</f>
        <v/>
      </c>
    </row>
    <row r="29" spans="1:5" x14ac:dyDescent="0.25">
      <c r="A29" s="24"/>
      <c r="B29" s="24"/>
      <c r="C29" s="35" t="str">
        <f>IF(ISBLANK(A29),"",CONCATENATE(VLOOKUP(A29,Entries!A:E,2,FALSE)," ",VLOOKUP(A29,Entries!A:E,3,FALSE)))</f>
        <v/>
      </c>
      <c r="D29" s="35" t="str">
        <f>IF(ISBLANK(A29),"",IF(VLOOKUP(A29,Entries!A:E,5,FALSE)=0,"",VLOOKUP(A29,Entries!A:E,5,FALSE)))</f>
        <v/>
      </c>
      <c r="E29" s="36" t="str">
        <f>IF(ISBLANK(A29),"",IF(ISERROR(VLOOKUP(A29,Results!A:A,1,FALSE)),"No","Yes"))</f>
        <v/>
      </c>
    </row>
    <row r="30" spans="1:5" x14ac:dyDescent="0.25">
      <c r="A30" s="24"/>
      <c r="B30" s="24"/>
      <c r="C30" s="35" t="str">
        <f>IF(ISBLANK(A30),"",CONCATENATE(VLOOKUP(A30,Entries!A:E,2,FALSE)," ",VLOOKUP(A30,Entries!A:E,3,FALSE)))</f>
        <v/>
      </c>
      <c r="D30" s="35" t="str">
        <f>IF(ISBLANK(A30),"",IF(VLOOKUP(A30,Entries!A:E,5,FALSE)=0,"",VLOOKUP(A30,Entries!A:E,5,FALSE)))</f>
        <v/>
      </c>
      <c r="E30" s="36" t="str">
        <f>IF(ISBLANK(A30),"",IF(ISERROR(VLOOKUP(A30,Results!A:A,1,FALSE)),"No","Yes"))</f>
        <v/>
      </c>
    </row>
    <row r="31" spans="1:5" x14ac:dyDescent="0.25">
      <c r="A31" s="24"/>
      <c r="B31" s="24"/>
      <c r="C31" s="35" t="str">
        <f>IF(ISBLANK(A31),"",CONCATENATE(VLOOKUP(A31,Entries!A:E,2,FALSE)," ",VLOOKUP(A31,Entries!A:E,3,FALSE)))</f>
        <v/>
      </c>
      <c r="D31" s="35" t="str">
        <f>IF(ISBLANK(A31),"",IF(VLOOKUP(A31,Entries!A:E,5,FALSE)=0,"",VLOOKUP(A31,Entries!A:E,5,FALSE)))</f>
        <v/>
      </c>
      <c r="E31" s="36" t="str">
        <f>IF(ISBLANK(A31),"",IF(ISERROR(VLOOKUP(A31,Results!A:A,1,FALSE)),"No","Yes"))</f>
        <v/>
      </c>
    </row>
    <row r="32" spans="1:5" x14ac:dyDescent="0.25">
      <c r="A32" s="24"/>
      <c r="B32" s="24"/>
      <c r="C32" s="35" t="str">
        <f>IF(ISBLANK(A32),"",CONCATENATE(VLOOKUP(A32,Entries!A:E,2,FALSE)," ",VLOOKUP(A32,Entries!A:E,3,FALSE)))</f>
        <v/>
      </c>
      <c r="D32" s="35" t="str">
        <f>IF(ISBLANK(A32),"",IF(VLOOKUP(A32,Entries!A:E,5,FALSE)=0,"",VLOOKUP(A32,Entries!A:E,5,FALSE)))</f>
        <v/>
      </c>
      <c r="E32" s="36" t="str">
        <f>IF(ISBLANK(A32),"",IF(ISERROR(VLOOKUP(A32,Results!A:A,1,FALSE)),"No","Yes"))</f>
        <v/>
      </c>
    </row>
    <row r="33" spans="1:5" x14ac:dyDescent="0.25">
      <c r="A33" s="24"/>
      <c r="B33" s="24"/>
      <c r="C33" s="35" t="str">
        <f>IF(ISBLANK(A33),"",CONCATENATE(VLOOKUP(A33,Entries!A:E,2,FALSE)," ",VLOOKUP(A33,Entries!A:E,3,FALSE)))</f>
        <v/>
      </c>
      <c r="D33" s="35" t="str">
        <f>IF(ISBLANK(A33),"",IF(VLOOKUP(A33,Entries!A:E,5,FALSE)=0,"",VLOOKUP(A33,Entries!A:E,5,FALSE)))</f>
        <v/>
      </c>
      <c r="E33" s="36" t="str">
        <f>IF(ISBLANK(A33),"",IF(ISERROR(VLOOKUP(A33,Results!A:A,1,FALSE)),"No","Yes"))</f>
        <v/>
      </c>
    </row>
    <row r="34" spans="1:5" x14ac:dyDescent="0.25">
      <c r="A34" s="24"/>
      <c r="B34" s="24"/>
      <c r="C34" s="35" t="str">
        <f>IF(ISBLANK(A34),"",CONCATENATE(VLOOKUP(A34,Entries!A:E,2,FALSE)," ",VLOOKUP(A34,Entries!A:E,3,FALSE)))</f>
        <v/>
      </c>
      <c r="D34" s="35" t="str">
        <f>IF(ISBLANK(A34),"",IF(VLOOKUP(A34,Entries!A:E,5,FALSE)=0,"",VLOOKUP(A34,Entries!A:E,5,FALSE)))</f>
        <v/>
      </c>
      <c r="E34" s="36" t="str">
        <f>IF(ISBLANK(A34),"",IF(ISERROR(VLOOKUP(A34,Results!A:A,1,FALSE)),"No","Yes"))</f>
        <v/>
      </c>
    </row>
    <row r="35" spans="1:5" x14ac:dyDescent="0.25">
      <c r="A35" s="24"/>
      <c r="B35" s="24"/>
      <c r="C35" s="35" t="str">
        <f>IF(ISBLANK(A35),"",CONCATENATE(VLOOKUP(A35,Entries!A:E,2,FALSE)," ",VLOOKUP(A35,Entries!A:E,3,FALSE)))</f>
        <v/>
      </c>
      <c r="D35" s="35" t="str">
        <f>IF(ISBLANK(A35),"",IF(VLOOKUP(A35,Entries!A:E,5,FALSE)=0,"",VLOOKUP(A35,Entries!A:E,5,FALSE)))</f>
        <v/>
      </c>
      <c r="E35" s="36" t="str">
        <f>IF(ISBLANK(A35),"",IF(ISERROR(VLOOKUP(A35,Results!A:A,1,FALSE)),"No","Yes"))</f>
        <v/>
      </c>
    </row>
    <row r="36" spans="1:5" x14ac:dyDescent="0.25">
      <c r="A36" s="24"/>
      <c r="B36" s="24"/>
      <c r="C36" s="35" t="str">
        <f>IF(ISBLANK(A36),"",CONCATENATE(VLOOKUP(A36,Entries!A:E,2,FALSE)," ",VLOOKUP(A36,Entries!A:E,3,FALSE)))</f>
        <v/>
      </c>
      <c r="D36" s="35" t="str">
        <f>IF(ISBLANK(A36),"",IF(VLOOKUP(A36,Entries!A:E,5,FALSE)=0,"",VLOOKUP(A36,Entries!A:E,5,FALSE)))</f>
        <v/>
      </c>
      <c r="E36" s="36" t="str">
        <f>IF(ISBLANK(A36),"",IF(ISERROR(VLOOKUP(A36,Results!A:A,1,FALSE)),"No","Yes"))</f>
        <v/>
      </c>
    </row>
    <row r="37" spans="1:5" x14ac:dyDescent="0.25">
      <c r="A37" s="24"/>
      <c r="B37" s="24"/>
      <c r="C37" s="35" t="str">
        <f>IF(ISBLANK(A37),"",CONCATENATE(VLOOKUP(A37,Entries!A:E,2,FALSE)," ",VLOOKUP(A37,Entries!A:E,3,FALSE)))</f>
        <v/>
      </c>
      <c r="D37" s="35" t="str">
        <f>IF(ISBLANK(A37),"",IF(VLOOKUP(A37,Entries!A:E,5,FALSE)=0,"",VLOOKUP(A37,Entries!A:E,5,FALSE)))</f>
        <v/>
      </c>
      <c r="E37" s="36" t="str">
        <f>IF(ISBLANK(A37),"",IF(ISERROR(VLOOKUP(A37,Results!A:A,1,FALSE)),"No","Yes"))</f>
        <v/>
      </c>
    </row>
    <row r="38" spans="1:5" x14ac:dyDescent="0.25">
      <c r="A38" s="24"/>
      <c r="B38" s="24"/>
      <c r="C38" s="35" t="str">
        <f>IF(ISBLANK(A38),"",CONCATENATE(VLOOKUP(A38,Entries!A:E,2,FALSE)," ",VLOOKUP(A38,Entries!A:E,3,FALSE)))</f>
        <v/>
      </c>
      <c r="D38" s="35" t="str">
        <f>IF(ISBLANK(A38),"",IF(VLOOKUP(A38,Entries!A:E,5,FALSE)=0,"",VLOOKUP(A38,Entries!A:E,5,FALSE)))</f>
        <v/>
      </c>
      <c r="E38" s="36" t="str">
        <f>IF(ISBLANK(A38),"",IF(ISERROR(VLOOKUP(A38,Results!A:A,1,FALSE)),"No","Yes"))</f>
        <v/>
      </c>
    </row>
    <row r="39" spans="1:5" x14ac:dyDescent="0.25">
      <c r="A39" s="24"/>
      <c r="B39" s="24"/>
      <c r="C39" s="35" t="str">
        <f>IF(ISBLANK(A39),"",CONCATENATE(VLOOKUP(A39,Entries!A:E,2,FALSE)," ",VLOOKUP(A39,Entries!A:E,3,FALSE)))</f>
        <v/>
      </c>
      <c r="D39" s="35" t="str">
        <f>IF(ISBLANK(A39),"",IF(VLOOKUP(A39,Entries!A:E,5,FALSE)=0,"",VLOOKUP(A39,Entries!A:E,5,FALSE)))</f>
        <v/>
      </c>
      <c r="E39" s="36" t="str">
        <f>IF(ISBLANK(A39),"",IF(ISERROR(VLOOKUP(A39,Results!A:A,1,FALSE)),"No","Yes"))</f>
        <v/>
      </c>
    </row>
    <row r="40" spans="1:5" x14ac:dyDescent="0.25">
      <c r="A40" s="24"/>
      <c r="B40" s="24"/>
      <c r="C40" s="35" t="str">
        <f>IF(ISBLANK(A40),"",CONCATENATE(VLOOKUP(A40,Entries!A:E,2,FALSE)," ",VLOOKUP(A40,Entries!A:E,3,FALSE)))</f>
        <v/>
      </c>
      <c r="D40" s="35" t="str">
        <f>IF(ISBLANK(A40),"",IF(VLOOKUP(A40,Entries!A:E,5,FALSE)=0,"",VLOOKUP(A40,Entries!A:E,5,FALSE)))</f>
        <v/>
      </c>
      <c r="E40" s="36" t="str">
        <f>IF(ISBLANK(A40),"",IF(ISERROR(VLOOKUP(A40,Results!A:A,1,FALSE)),"No","Yes"))</f>
        <v/>
      </c>
    </row>
    <row r="41" spans="1:5" x14ac:dyDescent="0.25">
      <c r="A41" s="24"/>
      <c r="B41" s="24"/>
      <c r="C41" s="35" t="str">
        <f>IF(ISBLANK(A41),"",CONCATENATE(VLOOKUP(A41,Entries!A:E,2,FALSE)," ",VLOOKUP(A41,Entries!A:E,3,FALSE)))</f>
        <v/>
      </c>
      <c r="D41" s="35" t="str">
        <f>IF(ISBLANK(A41),"",IF(VLOOKUP(A41,Entries!A:E,5,FALSE)=0,"",VLOOKUP(A41,Entries!A:E,5,FALSE)))</f>
        <v/>
      </c>
      <c r="E41" s="36" t="str">
        <f>IF(ISBLANK(A41),"",IF(ISERROR(VLOOKUP(A41,Results!A:A,1,FALSE)),"No","Yes"))</f>
        <v/>
      </c>
    </row>
    <row r="42" spans="1:5" x14ac:dyDescent="0.25">
      <c r="A42" s="24"/>
      <c r="B42" s="24"/>
      <c r="C42" s="35" t="str">
        <f>IF(ISBLANK(A42),"",CONCATENATE(VLOOKUP(A42,Entries!A:E,2,FALSE)," ",VLOOKUP(A42,Entries!A:E,3,FALSE)))</f>
        <v/>
      </c>
      <c r="D42" s="35" t="str">
        <f>IF(ISBLANK(A42),"",IF(VLOOKUP(A42,Entries!A:E,5,FALSE)=0,"",VLOOKUP(A42,Entries!A:E,5,FALSE)))</f>
        <v/>
      </c>
      <c r="E42" s="36" t="str">
        <f>IF(ISBLANK(A42),"",IF(ISERROR(VLOOKUP(A42,Results!A:A,1,FALSE)),"No","Yes"))</f>
        <v/>
      </c>
    </row>
    <row r="43" spans="1:5" x14ac:dyDescent="0.25">
      <c r="A43" s="24"/>
      <c r="B43" s="24"/>
      <c r="C43" s="35" t="str">
        <f>IF(ISBLANK(A43),"",CONCATENATE(VLOOKUP(A43,Entries!A:E,2,FALSE)," ",VLOOKUP(A43,Entries!A:E,3,FALSE)))</f>
        <v/>
      </c>
      <c r="D43" s="35" t="str">
        <f>IF(ISBLANK(A43),"",IF(VLOOKUP(A43,Entries!A:E,5,FALSE)=0,"",VLOOKUP(A43,Entries!A:E,5,FALSE)))</f>
        <v/>
      </c>
      <c r="E43" s="36" t="str">
        <f>IF(ISBLANK(A43),"",IF(ISERROR(VLOOKUP(A43,Results!A:A,1,FALSE)),"No","Yes"))</f>
        <v/>
      </c>
    </row>
    <row r="44" spans="1:5" x14ac:dyDescent="0.25">
      <c r="A44" s="24"/>
      <c r="B44" s="24"/>
      <c r="C44" s="35" t="str">
        <f>IF(ISBLANK(A44),"",CONCATENATE(VLOOKUP(A44,Entries!A:E,2,FALSE)," ",VLOOKUP(A44,Entries!A:E,3,FALSE)))</f>
        <v/>
      </c>
      <c r="D44" s="35" t="str">
        <f>IF(ISBLANK(A44),"",IF(VLOOKUP(A44,Entries!A:E,5,FALSE)=0,"",VLOOKUP(A44,Entries!A:E,5,FALSE)))</f>
        <v/>
      </c>
      <c r="E44" s="36" t="str">
        <f>IF(ISBLANK(A44),"",IF(ISERROR(VLOOKUP(A44,Results!A:A,1,FALSE)),"No","Yes"))</f>
        <v/>
      </c>
    </row>
    <row r="45" spans="1:5" x14ac:dyDescent="0.25">
      <c r="A45" s="24"/>
      <c r="B45" s="24"/>
      <c r="C45" s="35" t="str">
        <f>IF(ISBLANK(A45),"",CONCATENATE(VLOOKUP(A45,Entries!A:E,2,FALSE)," ",VLOOKUP(A45,Entries!A:E,3,FALSE)))</f>
        <v/>
      </c>
      <c r="D45" s="35" t="str">
        <f>IF(ISBLANK(A45),"",IF(VLOOKUP(A45,Entries!A:E,5,FALSE)=0,"",VLOOKUP(A45,Entries!A:E,5,FALSE)))</f>
        <v/>
      </c>
      <c r="E45" s="36" t="str">
        <f>IF(ISBLANK(A45),"",IF(ISERROR(VLOOKUP(A45,Results!A:A,1,FALSE)),"No","Yes"))</f>
        <v/>
      </c>
    </row>
    <row r="46" spans="1:5" x14ac:dyDescent="0.25">
      <c r="A46" s="24"/>
      <c r="B46" s="24"/>
      <c r="C46" s="35" t="str">
        <f>IF(ISBLANK(A46),"",CONCATENATE(VLOOKUP(A46,Entries!A:E,2,FALSE)," ",VLOOKUP(A46,Entries!A:E,3,FALSE)))</f>
        <v/>
      </c>
      <c r="D46" s="35" t="str">
        <f>IF(ISBLANK(A46),"",IF(VLOOKUP(A46,Entries!A:E,5,FALSE)=0,"",VLOOKUP(A46,Entries!A:E,5,FALSE)))</f>
        <v/>
      </c>
      <c r="E46" s="36" t="str">
        <f>IF(ISBLANK(A46),"",IF(ISERROR(VLOOKUP(A46,Results!A:A,1,FALSE)),"No","Yes"))</f>
        <v/>
      </c>
    </row>
    <row r="47" spans="1:5" x14ac:dyDescent="0.25">
      <c r="A47" s="24"/>
      <c r="B47" s="24"/>
      <c r="C47" s="35" t="str">
        <f>IF(ISBLANK(A47),"",CONCATENATE(VLOOKUP(A47,Entries!A:E,2,FALSE)," ",VLOOKUP(A47,Entries!A:E,3,FALSE)))</f>
        <v/>
      </c>
      <c r="D47" s="35" t="str">
        <f>IF(ISBLANK(A47),"",IF(VLOOKUP(A47,Entries!A:E,5,FALSE)=0,"",VLOOKUP(A47,Entries!A:E,5,FALSE)))</f>
        <v/>
      </c>
      <c r="E47" s="36" t="str">
        <f>IF(ISBLANK(A47),"",IF(ISERROR(VLOOKUP(A47,Results!A:A,1,FALSE)),"No","Yes"))</f>
        <v/>
      </c>
    </row>
    <row r="48" spans="1:5" x14ac:dyDescent="0.25">
      <c r="A48" s="24"/>
      <c r="B48" s="24"/>
      <c r="C48" s="35" t="str">
        <f>IF(ISBLANK(A48),"",CONCATENATE(VLOOKUP(A48,Entries!A:E,2,FALSE)," ",VLOOKUP(A48,Entries!A:E,3,FALSE)))</f>
        <v/>
      </c>
      <c r="D48" s="35" t="str">
        <f>IF(ISBLANK(A48),"",IF(VLOOKUP(A48,Entries!A:E,5,FALSE)=0,"",VLOOKUP(A48,Entries!A:E,5,FALSE)))</f>
        <v/>
      </c>
      <c r="E48" s="36" t="str">
        <f>IF(ISBLANK(A48),"",IF(ISERROR(VLOOKUP(A48,Results!A:A,1,FALSE)),"No","Yes"))</f>
        <v/>
      </c>
    </row>
    <row r="49" spans="1:5" x14ac:dyDescent="0.25">
      <c r="A49" s="24"/>
      <c r="B49" s="24"/>
      <c r="C49" s="35" t="str">
        <f>IF(ISBLANK(A49),"",CONCATENATE(VLOOKUP(A49,Entries!A:E,2,FALSE)," ",VLOOKUP(A49,Entries!A:E,3,FALSE)))</f>
        <v/>
      </c>
      <c r="D49" s="35" t="str">
        <f>IF(ISBLANK(A49),"",IF(VLOOKUP(A49,Entries!A:E,5,FALSE)=0,"",VLOOKUP(A49,Entries!A:E,5,FALSE)))</f>
        <v/>
      </c>
      <c r="E49" s="36" t="str">
        <f>IF(ISBLANK(A49),"",IF(ISERROR(VLOOKUP(A49,Results!A:A,1,FALSE)),"No","Yes"))</f>
        <v/>
      </c>
    </row>
    <row r="50" spans="1:5" x14ac:dyDescent="0.25">
      <c r="A50" s="24"/>
      <c r="B50" s="24"/>
      <c r="C50" s="35" t="str">
        <f>IF(ISBLANK(A50),"",CONCATENATE(VLOOKUP(A50,Entries!A:E,2,FALSE)," ",VLOOKUP(A50,Entries!A:E,3,FALSE)))</f>
        <v/>
      </c>
      <c r="D50" s="35" t="str">
        <f>IF(ISBLANK(A50),"",IF(VLOOKUP(A50,Entries!A:E,5,FALSE)=0,"",VLOOKUP(A50,Entries!A:E,5,FALSE)))</f>
        <v/>
      </c>
      <c r="E50" s="36" t="str">
        <f>IF(ISBLANK(A50),"",IF(ISERROR(VLOOKUP(A50,Results!A:A,1,FALSE)),"No","Yes"))</f>
        <v/>
      </c>
    </row>
    <row r="51" spans="1:5" x14ac:dyDescent="0.25">
      <c r="A51" s="24"/>
      <c r="B51" s="24"/>
      <c r="C51" s="35" t="str">
        <f>IF(ISBLANK(A51),"",CONCATENATE(VLOOKUP(A51,Entries!A:E,2,FALSE)," ",VLOOKUP(A51,Entries!A:E,3,FALSE)))</f>
        <v/>
      </c>
      <c r="D51" s="35" t="str">
        <f>IF(ISBLANK(A51),"",IF(VLOOKUP(A51,Entries!A:E,5,FALSE)=0,"",VLOOKUP(A51,Entries!A:E,5,FALSE)))</f>
        <v/>
      </c>
      <c r="E51" s="36" t="str">
        <f>IF(ISBLANK(A51),"",IF(ISERROR(VLOOKUP(A51,Results!A:A,1,FALSE)),"No","Yes"))</f>
        <v/>
      </c>
    </row>
    <row r="52" spans="1:5" x14ac:dyDescent="0.25">
      <c r="A52" s="24"/>
      <c r="B52" s="24"/>
      <c r="C52" s="35" t="str">
        <f>IF(ISBLANK(A52),"",CONCATENATE(VLOOKUP(A52,Entries!A:E,2,FALSE)," ",VLOOKUP(A52,Entries!A:E,3,FALSE)))</f>
        <v/>
      </c>
      <c r="D52" s="35" t="str">
        <f>IF(ISBLANK(A52),"",IF(VLOOKUP(A52,Entries!A:E,5,FALSE)=0,"",VLOOKUP(A52,Entries!A:E,5,FALSE)))</f>
        <v/>
      </c>
      <c r="E52" s="36" t="str">
        <f>IF(ISBLANK(A52),"",IF(ISERROR(VLOOKUP(A52,Results!A:A,1,FALSE)),"No","Yes"))</f>
        <v/>
      </c>
    </row>
    <row r="53" spans="1:5" x14ac:dyDescent="0.25">
      <c r="A53" s="24"/>
      <c r="B53" s="24"/>
      <c r="C53" s="35" t="str">
        <f>IF(ISBLANK(A53),"",CONCATENATE(VLOOKUP(A53,Entries!A:E,2,FALSE)," ",VLOOKUP(A53,Entries!A:E,3,FALSE)))</f>
        <v/>
      </c>
      <c r="D53" s="35" t="str">
        <f>IF(ISBLANK(A53),"",IF(VLOOKUP(A53,Entries!A:E,5,FALSE)=0,"",VLOOKUP(A53,Entries!A:E,5,FALSE)))</f>
        <v/>
      </c>
      <c r="E53" s="36" t="str">
        <f>IF(ISBLANK(A53),"",IF(ISERROR(VLOOKUP(A53,Results!A:A,1,FALSE)),"No","Yes"))</f>
        <v/>
      </c>
    </row>
    <row r="54" spans="1:5" x14ac:dyDescent="0.25">
      <c r="A54" s="24"/>
      <c r="B54" s="24"/>
      <c r="C54" s="35" t="str">
        <f>IF(ISBLANK(A54),"",CONCATENATE(VLOOKUP(A54,Entries!A:E,2,FALSE)," ",VLOOKUP(A54,Entries!A:E,3,FALSE)))</f>
        <v/>
      </c>
      <c r="D54" s="35" t="str">
        <f>IF(ISBLANK(A54),"",IF(VLOOKUP(A54,Entries!A:E,5,FALSE)=0,"",VLOOKUP(A54,Entries!A:E,5,FALSE)))</f>
        <v/>
      </c>
      <c r="E54" s="36" t="str">
        <f>IF(ISBLANK(A54),"",IF(ISERROR(VLOOKUP(A54,Results!A:A,1,FALSE)),"No","Yes"))</f>
        <v/>
      </c>
    </row>
    <row r="55" spans="1:5" x14ac:dyDescent="0.25">
      <c r="A55" s="24"/>
      <c r="B55" s="24"/>
      <c r="C55" s="35" t="str">
        <f>IF(ISBLANK(A55),"",CONCATENATE(VLOOKUP(A55,Entries!A:E,2,FALSE)," ",VLOOKUP(A55,Entries!A:E,3,FALSE)))</f>
        <v/>
      </c>
      <c r="D55" s="35" t="str">
        <f>IF(ISBLANK(A55),"",IF(VLOOKUP(A55,Entries!A:E,5,FALSE)=0,"",VLOOKUP(A55,Entries!A:E,5,FALSE)))</f>
        <v/>
      </c>
      <c r="E55" s="36" t="str">
        <f>IF(ISBLANK(A55),"",IF(ISERROR(VLOOKUP(A55,Results!A:A,1,FALSE)),"No","Yes"))</f>
        <v/>
      </c>
    </row>
    <row r="56" spans="1:5" x14ac:dyDescent="0.25">
      <c r="A56" s="24"/>
      <c r="B56" s="24"/>
      <c r="C56" s="35" t="str">
        <f>IF(ISBLANK(A56),"",CONCATENATE(VLOOKUP(A56,Entries!A:E,2,FALSE)," ",VLOOKUP(A56,Entries!A:E,3,FALSE)))</f>
        <v/>
      </c>
      <c r="D56" s="35" t="str">
        <f>IF(ISBLANK(A56),"",IF(VLOOKUP(A56,Entries!A:E,5,FALSE)=0,"",VLOOKUP(A56,Entries!A:E,5,FALSE)))</f>
        <v/>
      </c>
      <c r="E56" s="36" t="str">
        <f>IF(ISBLANK(A56),"",IF(ISERROR(VLOOKUP(A56,Results!A:A,1,FALSE)),"No","Yes"))</f>
        <v/>
      </c>
    </row>
    <row r="57" spans="1:5" x14ac:dyDescent="0.25">
      <c r="A57" s="24"/>
      <c r="B57" s="24"/>
      <c r="C57" s="35" t="str">
        <f>IF(ISBLANK(A57),"",CONCATENATE(VLOOKUP(A57,Entries!A:E,2,FALSE)," ",VLOOKUP(A57,Entries!A:E,3,FALSE)))</f>
        <v/>
      </c>
      <c r="D57" s="35" t="str">
        <f>IF(ISBLANK(A57),"",IF(VLOOKUP(A57,Entries!A:E,5,FALSE)=0,"",VLOOKUP(A57,Entries!A:E,5,FALSE)))</f>
        <v/>
      </c>
      <c r="E57" s="36" t="str">
        <f>IF(ISBLANK(A57),"",IF(ISERROR(VLOOKUP(A57,Results!A:A,1,FALSE)),"No","Yes"))</f>
        <v/>
      </c>
    </row>
    <row r="58" spans="1:5" x14ac:dyDescent="0.25">
      <c r="A58" s="24"/>
      <c r="B58" s="24"/>
      <c r="C58" s="35" t="str">
        <f>IF(ISBLANK(A58),"",CONCATENATE(VLOOKUP(A58,Entries!A:E,2,FALSE)," ",VLOOKUP(A58,Entries!A:E,3,FALSE)))</f>
        <v/>
      </c>
      <c r="D58" s="35" t="str">
        <f>IF(ISBLANK(A58),"",IF(VLOOKUP(A58,Entries!A:E,5,FALSE)=0,"",VLOOKUP(A58,Entries!A:E,5,FALSE)))</f>
        <v/>
      </c>
      <c r="E58" s="36" t="str">
        <f>IF(ISBLANK(A58),"",IF(ISERROR(VLOOKUP(A58,Results!A:A,1,FALSE)),"No","Yes"))</f>
        <v/>
      </c>
    </row>
    <row r="59" spans="1:5" x14ac:dyDescent="0.25">
      <c r="A59" s="24"/>
      <c r="B59" s="24"/>
      <c r="C59" s="35" t="str">
        <f>IF(ISBLANK(A59),"",CONCATENATE(VLOOKUP(A59,Entries!A:E,2,FALSE)," ",VLOOKUP(A59,Entries!A:E,3,FALSE)))</f>
        <v/>
      </c>
      <c r="D59" s="35" t="str">
        <f>IF(ISBLANK(A59),"",IF(VLOOKUP(A59,Entries!A:E,5,FALSE)=0,"",VLOOKUP(A59,Entries!A:E,5,FALSE)))</f>
        <v/>
      </c>
      <c r="E59" s="36" t="str">
        <f>IF(ISBLANK(A59),"",IF(ISERROR(VLOOKUP(A59,Results!A:A,1,FALSE)),"No","Yes"))</f>
        <v/>
      </c>
    </row>
    <row r="60" spans="1:5" x14ac:dyDescent="0.25">
      <c r="A60" s="24"/>
      <c r="B60" s="24"/>
      <c r="C60" s="35" t="str">
        <f>IF(ISBLANK(A60),"",CONCATENATE(VLOOKUP(A60,Entries!A:E,2,FALSE)," ",VLOOKUP(A60,Entries!A:E,3,FALSE)))</f>
        <v/>
      </c>
      <c r="D60" s="35" t="str">
        <f>IF(ISBLANK(A60),"",IF(VLOOKUP(A60,Entries!A:E,5,FALSE)=0,"",VLOOKUP(A60,Entries!A:E,5,FALSE)))</f>
        <v/>
      </c>
      <c r="E60" s="36" t="str">
        <f>IF(ISBLANK(A60),"",IF(ISERROR(VLOOKUP(A60,Results!A:A,1,FALSE)),"No","Yes"))</f>
        <v/>
      </c>
    </row>
    <row r="61" spans="1:5" x14ac:dyDescent="0.25">
      <c r="A61" s="24"/>
      <c r="B61" s="24"/>
      <c r="C61" s="35" t="str">
        <f>IF(ISBLANK(A61),"",CONCATENATE(VLOOKUP(A61,Entries!A:E,2,FALSE)," ",VLOOKUP(A61,Entries!A:E,3,FALSE)))</f>
        <v/>
      </c>
      <c r="D61" s="35" t="str">
        <f>IF(ISBLANK(A61),"",IF(VLOOKUP(A61,Entries!A:E,5,FALSE)=0,"",VLOOKUP(A61,Entries!A:E,5,FALSE)))</f>
        <v/>
      </c>
      <c r="E61" s="36" t="str">
        <f>IF(ISBLANK(A61),"",IF(ISERROR(VLOOKUP(A61,Results!A:A,1,FALSE)),"No","Yes"))</f>
        <v/>
      </c>
    </row>
    <row r="62" spans="1:5" x14ac:dyDescent="0.25">
      <c r="A62" s="24"/>
      <c r="B62" s="24"/>
      <c r="C62" s="35" t="str">
        <f>IF(ISBLANK(A62),"",CONCATENATE(VLOOKUP(A62,Entries!A:E,2,FALSE)," ",VLOOKUP(A62,Entries!A:E,3,FALSE)))</f>
        <v/>
      </c>
      <c r="D62" s="35" t="str">
        <f>IF(ISBLANK(A62),"",IF(VLOOKUP(A62,Entries!A:E,5,FALSE)=0,"",VLOOKUP(A62,Entries!A:E,5,FALSE)))</f>
        <v/>
      </c>
      <c r="E62" s="36" t="str">
        <f>IF(ISBLANK(A62),"",IF(ISERROR(VLOOKUP(A62,Results!A:A,1,FALSE)),"No","Yes"))</f>
        <v/>
      </c>
    </row>
    <row r="63" spans="1:5" x14ac:dyDescent="0.25">
      <c r="A63" s="24"/>
      <c r="B63" s="24"/>
      <c r="C63" s="35" t="str">
        <f>IF(ISBLANK(A63),"",CONCATENATE(VLOOKUP(A63,Entries!A:E,2,FALSE)," ",VLOOKUP(A63,Entries!A:E,3,FALSE)))</f>
        <v/>
      </c>
      <c r="D63" s="35" t="str">
        <f>IF(ISBLANK(A63),"",IF(VLOOKUP(A63,Entries!A:E,5,FALSE)=0,"",VLOOKUP(A63,Entries!A:E,5,FALSE)))</f>
        <v/>
      </c>
      <c r="E63" s="36" t="str">
        <f>IF(ISBLANK(A63),"",IF(ISERROR(VLOOKUP(A63,Results!A:A,1,FALSE)),"No","Yes"))</f>
        <v/>
      </c>
    </row>
    <row r="64" spans="1:5" x14ac:dyDescent="0.25">
      <c r="A64" s="24"/>
      <c r="B64" s="24"/>
      <c r="C64" s="35" t="str">
        <f>IF(ISBLANK(A64),"",CONCATENATE(VLOOKUP(A64,Entries!A:E,2,FALSE)," ",VLOOKUP(A64,Entries!A:E,3,FALSE)))</f>
        <v/>
      </c>
      <c r="D64" s="35" t="str">
        <f>IF(ISBLANK(A64),"",IF(VLOOKUP(A64,Entries!A:E,5,FALSE)=0,"",VLOOKUP(A64,Entries!A:E,5,FALSE)))</f>
        <v/>
      </c>
      <c r="E64" s="36" t="str">
        <f>IF(ISBLANK(A64),"",IF(ISERROR(VLOOKUP(A64,Results!A:A,1,FALSE)),"No","Yes"))</f>
        <v/>
      </c>
    </row>
    <row r="65" spans="1:5" x14ac:dyDescent="0.25">
      <c r="A65" s="24"/>
      <c r="B65" s="24"/>
      <c r="C65" s="35" t="str">
        <f>IF(ISBLANK(A65),"",CONCATENATE(VLOOKUP(A65,Entries!A:E,2,FALSE)," ",VLOOKUP(A65,Entries!A:E,3,FALSE)))</f>
        <v/>
      </c>
      <c r="D65" s="35" t="str">
        <f>IF(ISBLANK(A65),"",IF(VLOOKUP(A65,Entries!A:E,5,FALSE)=0,"",VLOOKUP(A65,Entries!A:E,5,FALSE)))</f>
        <v/>
      </c>
      <c r="E65" s="36" t="str">
        <f>IF(ISBLANK(A65),"",IF(ISERROR(VLOOKUP(A65,Results!A:A,1,FALSE)),"No","Yes"))</f>
        <v/>
      </c>
    </row>
    <row r="66" spans="1:5" x14ac:dyDescent="0.25">
      <c r="A66" s="24"/>
      <c r="B66" s="24"/>
      <c r="C66" s="35" t="str">
        <f>IF(ISBLANK(A66),"",CONCATENATE(VLOOKUP(A66,Entries!A:E,2,FALSE)," ",VLOOKUP(A66,Entries!A:E,3,FALSE)))</f>
        <v/>
      </c>
      <c r="D66" s="35" t="str">
        <f>IF(ISBLANK(A66),"",IF(VLOOKUP(A66,Entries!A:E,5,FALSE)=0,"",VLOOKUP(A66,Entries!A:E,5,FALSE)))</f>
        <v/>
      </c>
      <c r="E66" s="36" t="str">
        <f>IF(ISBLANK(A66),"",IF(ISERROR(VLOOKUP(A66,Results!A:A,1,FALSE)),"No","Yes"))</f>
        <v/>
      </c>
    </row>
    <row r="67" spans="1:5" x14ac:dyDescent="0.25">
      <c r="A67" s="24"/>
      <c r="B67" s="24"/>
      <c r="C67" s="35" t="str">
        <f>IF(ISBLANK(A67),"",CONCATENATE(VLOOKUP(A67,Entries!A:E,2,FALSE)," ",VLOOKUP(A67,Entries!A:E,3,FALSE)))</f>
        <v/>
      </c>
      <c r="D67" s="35" t="str">
        <f>IF(ISBLANK(A67),"",IF(VLOOKUP(A67,Entries!A:E,5,FALSE)=0,"",VLOOKUP(A67,Entries!A:E,5,FALSE)))</f>
        <v/>
      </c>
      <c r="E67" s="36" t="str">
        <f>IF(ISBLANK(A67),"",IF(ISERROR(VLOOKUP(A67,Results!A:A,1,FALSE)),"No","Yes"))</f>
        <v/>
      </c>
    </row>
    <row r="68" spans="1:5" x14ac:dyDescent="0.25">
      <c r="A68" s="24"/>
      <c r="B68" s="24"/>
      <c r="C68" s="35" t="str">
        <f>IF(ISBLANK(A68),"",CONCATENATE(VLOOKUP(A68,Entries!A:E,2,FALSE)," ",VLOOKUP(A68,Entries!A:E,3,FALSE)))</f>
        <v/>
      </c>
      <c r="D68" s="35" t="str">
        <f>IF(ISBLANK(A68),"",IF(VLOOKUP(A68,Entries!A:E,5,FALSE)=0,"",VLOOKUP(A68,Entries!A:E,5,FALSE)))</f>
        <v/>
      </c>
      <c r="E68" s="36" t="str">
        <f>IF(ISBLANK(A68),"",IF(ISERROR(VLOOKUP(A68,Results!A:A,1,FALSE)),"No","Yes"))</f>
        <v/>
      </c>
    </row>
    <row r="69" spans="1:5" x14ac:dyDescent="0.25">
      <c r="A69" s="24"/>
      <c r="B69" s="24"/>
      <c r="C69" s="35" t="str">
        <f>IF(ISBLANK(A69),"",CONCATENATE(VLOOKUP(A69,Entries!A:E,2,FALSE)," ",VLOOKUP(A69,Entries!A:E,3,FALSE)))</f>
        <v/>
      </c>
      <c r="D69" s="35" t="str">
        <f>IF(ISBLANK(A69),"",IF(VLOOKUP(A69,Entries!A:E,5,FALSE)=0,"",VLOOKUP(A69,Entries!A:E,5,FALSE)))</f>
        <v/>
      </c>
      <c r="E69" s="36" t="str">
        <f>IF(ISBLANK(A69),"",IF(ISERROR(VLOOKUP(A69,Results!A:A,1,FALSE)),"No","Yes"))</f>
        <v/>
      </c>
    </row>
    <row r="70" spans="1:5" x14ac:dyDescent="0.25">
      <c r="A70" s="24"/>
      <c r="B70" s="24"/>
      <c r="C70" s="35" t="str">
        <f>IF(ISBLANK(A70),"",CONCATENATE(VLOOKUP(A70,Entries!A:E,2,FALSE)," ",VLOOKUP(A70,Entries!A:E,3,FALSE)))</f>
        <v/>
      </c>
      <c r="D70" s="35" t="str">
        <f>IF(ISBLANK(A70),"",IF(VLOOKUP(A70,Entries!A:E,5,FALSE)=0,"",VLOOKUP(A70,Entries!A:E,5,FALSE)))</f>
        <v/>
      </c>
      <c r="E70" s="36" t="str">
        <f>IF(ISBLANK(A70),"",IF(ISERROR(VLOOKUP(A70,Results!A:A,1,FALSE)),"No","Yes"))</f>
        <v/>
      </c>
    </row>
    <row r="71" spans="1:5" x14ac:dyDescent="0.25">
      <c r="A71" s="24"/>
      <c r="B71" s="24"/>
      <c r="C71" s="35" t="str">
        <f>IF(ISBLANK(A71),"",CONCATENATE(VLOOKUP(A71,Entries!A:E,2,FALSE)," ",VLOOKUP(A71,Entries!A:E,3,FALSE)))</f>
        <v/>
      </c>
      <c r="D71" s="35" t="str">
        <f>IF(ISBLANK(A71),"",IF(VLOOKUP(A71,Entries!A:E,5,FALSE)=0,"",VLOOKUP(A71,Entries!A:E,5,FALSE)))</f>
        <v/>
      </c>
      <c r="E71" s="36" t="str">
        <f>IF(ISBLANK(A71),"",IF(ISERROR(VLOOKUP(A71,Results!A:A,1,FALSE)),"No","Yes"))</f>
        <v/>
      </c>
    </row>
    <row r="72" spans="1:5" x14ac:dyDescent="0.25">
      <c r="A72" s="24"/>
      <c r="B72" s="24"/>
      <c r="C72" s="35" t="str">
        <f>IF(ISBLANK(A72),"",CONCATENATE(VLOOKUP(A72,Entries!A:E,2,FALSE)," ",VLOOKUP(A72,Entries!A:E,3,FALSE)))</f>
        <v/>
      </c>
      <c r="D72" s="35" t="str">
        <f>IF(ISBLANK(A72),"",IF(VLOOKUP(A72,Entries!A:E,5,FALSE)=0,"",VLOOKUP(A72,Entries!A:E,5,FALSE)))</f>
        <v/>
      </c>
      <c r="E72" s="36" t="str">
        <f>IF(ISBLANK(A72),"",IF(ISERROR(VLOOKUP(A72,Results!A:A,1,FALSE)),"No","Yes"))</f>
        <v/>
      </c>
    </row>
    <row r="73" spans="1:5" x14ac:dyDescent="0.25">
      <c r="A73" s="24"/>
      <c r="B73" s="24"/>
      <c r="C73" s="35" t="str">
        <f>IF(ISBLANK(A73),"",CONCATENATE(VLOOKUP(A73,Entries!A:E,2,FALSE)," ",VLOOKUP(A73,Entries!A:E,3,FALSE)))</f>
        <v/>
      </c>
      <c r="D73" s="35" t="str">
        <f>IF(ISBLANK(A73),"",IF(VLOOKUP(A73,Entries!A:E,5,FALSE)=0,"",VLOOKUP(A73,Entries!A:E,5,FALSE)))</f>
        <v/>
      </c>
      <c r="E73" s="36" t="str">
        <f>IF(ISBLANK(A73),"",IF(ISERROR(VLOOKUP(A73,Results!A:A,1,FALSE)),"No","Yes"))</f>
        <v/>
      </c>
    </row>
    <row r="74" spans="1:5" x14ac:dyDescent="0.25">
      <c r="A74" s="24"/>
      <c r="B74" s="24"/>
      <c r="C74" s="35" t="str">
        <f>IF(ISBLANK(A74),"",CONCATENATE(VLOOKUP(A74,Entries!A:E,2,FALSE)," ",VLOOKUP(A74,Entries!A:E,3,FALSE)))</f>
        <v/>
      </c>
      <c r="D74" s="35" t="str">
        <f>IF(ISBLANK(A74),"",IF(VLOOKUP(A74,Entries!A:E,5,FALSE)=0,"",VLOOKUP(A74,Entries!A:E,5,FALSE)))</f>
        <v/>
      </c>
      <c r="E74" s="36" t="str">
        <f>IF(ISBLANK(A74),"",IF(ISERROR(VLOOKUP(A74,Results!A:A,1,FALSE)),"No","Yes"))</f>
        <v/>
      </c>
    </row>
    <row r="75" spans="1:5" x14ac:dyDescent="0.25">
      <c r="A75" s="24"/>
      <c r="B75" s="24"/>
      <c r="C75" s="35" t="str">
        <f>IF(ISBLANK(A75),"",CONCATENATE(VLOOKUP(A75,Entries!A:E,2,FALSE)," ",VLOOKUP(A75,Entries!A:E,3,FALSE)))</f>
        <v/>
      </c>
      <c r="D75" s="35" t="str">
        <f>IF(ISBLANK(A75),"",IF(VLOOKUP(A75,Entries!A:E,5,FALSE)=0,"",VLOOKUP(A75,Entries!A:E,5,FALSE)))</f>
        <v/>
      </c>
      <c r="E75" s="36" t="str">
        <f>IF(ISBLANK(A75),"",IF(ISERROR(VLOOKUP(A75,Results!A:A,1,FALSE)),"No","Yes"))</f>
        <v/>
      </c>
    </row>
    <row r="76" spans="1:5" x14ac:dyDescent="0.25">
      <c r="A76" s="24"/>
      <c r="B76" s="24"/>
      <c r="C76" s="35" t="str">
        <f>IF(ISBLANK(A76),"",CONCATENATE(VLOOKUP(A76,Entries!A:E,2,FALSE)," ",VLOOKUP(A76,Entries!A:E,3,FALSE)))</f>
        <v/>
      </c>
      <c r="D76" s="35" t="str">
        <f>IF(ISBLANK(A76),"",IF(VLOOKUP(A76,Entries!A:E,5,FALSE)=0,"",VLOOKUP(A76,Entries!A:E,5,FALSE)))</f>
        <v/>
      </c>
      <c r="E76" s="36" t="str">
        <f>IF(ISBLANK(A76),"",IF(ISERROR(VLOOKUP(A76,Results!A:A,1,FALSE)),"No","Yes"))</f>
        <v/>
      </c>
    </row>
    <row r="77" spans="1:5" x14ac:dyDescent="0.25">
      <c r="A77" s="24"/>
      <c r="B77" s="24"/>
      <c r="C77" s="35" t="str">
        <f>IF(ISBLANK(A77),"",CONCATENATE(VLOOKUP(A77,Entries!A:E,2,FALSE)," ",VLOOKUP(A77,Entries!A:E,3,FALSE)))</f>
        <v/>
      </c>
      <c r="D77" s="35" t="str">
        <f>IF(ISBLANK(A77),"",IF(VLOOKUP(A77,Entries!A:E,5,FALSE)=0,"",VLOOKUP(A77,Entries!A:E,5,FALSE)))</f>
        <v/>
      </c>
      <c r="E77" s="36" t="str">
        <f>IF(ISBLANK(A77),"",IF(ISERROR(VLOOKUP(A77,Results!A:A,1,FALSE)),"No","Yes"))</f>
        <v/>
      </c>
    </row>
    <row r="78" spans="1:5" x14ac:dyDescent="0.25">
      <c r="A78" s="24"/>
      <c r="B78" s="24"/>
      <c r="C78" s="35" t="str">
        <f>IF(ISBLANK(A78),"",CONCATENATE(VLOOKUP(A78,Entries!A:E,2,FALSE)," ",VLOOKUP(A78,Entries!A:E,3,FALSE)))</f>
        <v/>
      </c>
      <c r="D78" s="35" t="str">
        <f>IF(ISBLANK(A78),"",IF(VLOOKUP(A78,Entries!A:E,5,FALSE)=0,"",VLOOKUP(A78,Entries!A:E,5,FALSE)))</f>
        <v/>
      </c>
      <c r="E78" s="36" t="str">
        <f>IF(ISBLANK(A78),"",IF(ISERROR(VLOOKUP(A78,Results!A:A,1,FALSE)),"No","Yes"))</f>
        <v/>
      </c>
    </row>
    <row r="79" spans="1:5" x14ac:dyDescent="0.25">
      <c r="A79" s="24"/>
      <c r="B79" s="24"/>
      <c r="C79" s="35" t="str">
        <f>IF(ISBLANK(A79),"",CONCATENATE(VLOOKUP(A79,Entries!A:E,2,FALSE)," ",VLOOKUP(A79,Entries!A:E,3,FALSE)))</f>
        <v/>
      </c>
      <c r="D79" s="35" t="str">
        <f>IF(ISBLANK(A79),"",IF(VLOOKUP(A79,Entries!A:E,5,FALSE)=0,"",VLOOKUP(A79,Entries!A:E,5,FALSE)))</f>
        <v/>
      </c>
      <c r="E79" s="36" t="str">
        <f>IF(ISBLANK(A79),"",IF(ISERROR(VLOOKUP(A79,Results!A:A,1,FALSE)),"No","Yes"))</f>
        <v/>
      </c>
    </row>
    <row r="80" spans="1:5" x14ac:dyDescent="0.25">
      <c r="A80" s="24"/>
      <c r="B80" s="24"/>
      <c r="C80" s="35" t="str">
        <f>IF(ISBLANK(A80),"",CONCATENATE(VLOOKUP(A80,Entries!A:E,2,FALSE)," ",VLOOKUP(A80,Entries!A:E,3,FALSE)))</f>
        <v/>
      </c>
      <c r="D80" s="35" t="str">
        <f>IF(ISBLANK(A80),"",IF(VLOOKUP(A80,Entries!A:E,5,FALSE)=0,"",VLOOKUP(A80,Entries!A:E,5,FALSE)))</f>
        <v/>
      </c>
      <c r="E80" s="36" t="str">
        <f>IF(ISBLANK(A80),"",IF(ISERROR(VLOOKUP(A80,Results!A:A,1,FALSE)),"No","Yes"))</f>
        <v/>
      </c>
    </row>
    <row r="81" spans="1:5" x14ac:dyDescent="0.25">
      <c r="A81" s="24"/>
      <c r="B81" s="24"/>
      <c r="C81" s="35" t="str">
        <f>IF(ISBLANK(A81),"",CONCATENATE(VLOOKUP(A81,Entries!A:E,2,FALSE)," ",VLOOKUP(A81,Entries!A:E,3,FALSE)))</f>
        <v/>
      </c>
      <c r="D81" s="35" t="str">
        <f>IF(ISBLANK(A81),"",IF(VLOOKUP(A81,Entries!A:E,5,FALSE)=0,"",VLOOKUP(A81,Entries!A:E,5,FALSE)))</f>
        <v/>
      </c>
      <c r="E81" s="36" t="str">
        <f>IF(ISBLANK(A81),"",IF(ISERROR(VLOOKUP(A81,Results!A:A,1,FALSE)),"No","Yes"))</f>
        <v/>
      </c>
    </row>
    <row r="82" spans="1:5" x14ac:dyDescent="0.25">
      <c r="A82" s="24"/>
      <c r="B82" s="24"/>
      <c r="C82" s="35" t="str">
        <f>IF(ISBLANK(A82),"",CONCATENATE(VLOOKUP(A82,Entries!A:E,2,FALSE)," ",VLOOKUP(A82,Entries!A:E,3,FALSE)))</f>
        <v/>
      </c>
      <c r="D82" s="35" t="str">
        <f>IF(ISBLANK(A82),"",IF(VLOOKUP(A82,Entries!A:E,5,FALSE)=0,"",VLOOKUP(A82,Entries!A:E,5,FALSE)))</f>
        <v/>
      </c>
      <c r="E82" s="36" t="str">
        <f>IF(ISBLANK(A82),"",IF(ISERROR(VLOOKUP(A82,Results!A:A,1,FALSE)),"No","Yes"))</f>
        <v/>
      </c>
    </row>
    <row r="83" spans="1:5" x14ac:dyDescent="0.25">
      <c r="A83" s="24"/>
      <c r="B83" s="24"/>
      <c r="C83" s="35" t="str">
        <f>IF(ISBLANK(A83),"",CONCATENATE(VLOOKUP(A83,Entries!A:E,2,FALSE)," ",VLOOKUP(A83,Entries!A:E,3,FALSE)))</f>
        <v/>
      </c>
      <c r="D83" s="35" t="str">
        <f>IF(ISBLANK(A83),"",IF(VLOOKUP(A83,Entries!A:E,5,FALSE)=0,"",VLOOKUP(A83,Entries!A:E,5,FALSE)))</f>
        <v/>
      </c>
      <c r="E83" s="36" t="str">
        <f>IF(ISBLANK(A83),"",IF(ISERROR(VLOOKUP(A83,Results!A:A,1,FALSE)),"No","Yes"))</f>
        <v/>
      </c>
    </row>
    <row r="84" spans="1:5" x14ac:dyDescent="0.25">
      <c r="A84" s="24"/>
      <c r="B84" s="24"/>
      <c r="C84" s="35" t="str">
        <f>IF(ISBLANK(A84),"",CONCATENATE(VLOOKUP(A84,Entries!A:E,2,FALSE)," ",VLOOKUP(A84,Entries!A:E,3,FALSE)))</f>
        <v/>
      </c>
      <c r="D84" s="35" t="str">
        <f>IF(ISBLANK(A84),"",IF(VLOOKUP(A84,Entries!A:E,5,FALSE)=0,"",VLOOKUP(A84,Entries!A:E,5,FALSE)))</f>
        <v/>
      </c>
      <c r="E84" s="36" t="str">
        <f>IF(ISBLANK(A84),"",IF(ISERROR(VLOOKUP(A84,Results!A:A,1,FALSE)),"No","Yes"))</f>
        <v/>
      </c>
    </row>
    <row r="85" spans="1:5" x14ac:dyDescent="0.25">
      <c r="A85" s="24"/>
      <c r="B85" s="24"/>
      <c r="C85" s="35" t="str">
        <f>IF(ISBLANK(A85),"",CONCATENATE(VLOOKUP(A85,Entries!A:E,2,FALSE)," ",VLOOKUP(A85,Entries!A:E,3,FALSE)))</f>
        <v/>
      </c>
      <c r="D85" s="35" t="str">
        <f>IF(ISBLANK(A85),"",IF(VLOOKUP(A85,Entries!A:E,5,FALSE)=0,"",VLOOKUP(A85,Entries!A:E,5,FALSE)))</f>
        <v/>
      </c>
      <c r="E85" s="36" t="str">
        <f>IF(ISBLANK(A85),"",IF(ISERROR(VLOOKUP(A85,Results!A:A,1,FALSE)),"No","Yes"))</f>
        <v/>
      </c>
    </row>
    <row r="86" spans="1:5" x14ac:dyDescent="0.25">
      <c r="A86" s="24"/>
      <c r="B86" s="24"/>
      <c r="C86" s="35" t="str">
        <f>IF(ISBLANK(A86),"",CONCATENATE(VLOOKUP(A86,Entries!A:E,2,FALSE)," ",VLOOKUP(A86,Entries!A:E,3,FALSE)))</f>
        <v/>
      </c>
      <c r="D86" s="35" t="str">
        <f>IF(ISBLANK(A86),"",IF(VLOOKUP(A86,Entries!A:E,5,FALSE)=0,"",VLOOKUP(A86,Entries!A:E,5,FALSE)))</f>
        <v/>
      </c>
      <c r="E86" s="36" t="str">
        <f>IF(ISBLANK(A86),"",IF(ISERROR(VLOOKUP(A86,Results!A:A,1,FALSE)),"No","Yes"))</f>
        <v/>
      </c>
    </row>
    <row r="87" spans="1:5" x14ac:dyDescent="0.25">
      <c r="A87" s="24"/>
      <c r="B87" s="24"/>
      <c r="C87" s="35" t="str">
        <f>IF(ISBLANK(A87),"",CONCATENATE(VLOOKUP(A87,Entries!A:E,2,FALSE)," ",VLOOKUP(A87,Entries!A:E,3,FALSE)))</f>
        <v/>
      </c>
      <c r="D87" s="35" t="str">
        <f>IF(ISBLANK(A87),"",IF(VLOOKUP(A87,Entries!A:E,5,FALSE)=0,"",VLOOKUP(A87,Entries!A:E,5,FALSE)))</f>
        <v/>
      </c>
      <c r="E87" s="36" t="str">
        <f>IF(ISBLANK(A87),"",IF(ISERROR(VLOOKUP(A87,Results!A:A,1,FALSE)),"No","Yes"))</f>
        <v/>
      </c>
    </row>
    <row r="88" spans="1:5" x14ac:dyDescent="0.25">
      <c r="A88" s="24"/>
      <c r="B88" s="24"/>
      <c r="C88" s="35" t="str">
        <f>IF(ISBLANK(A88),"",CONCATENATE(VLOOKUP(A88,Entries!A:E,2,FALSE)," ",VLOOKUP(A88,Entries!A:E,3,FALSE)))</f>
        <v/>
      </c>
      <c r="D88" s="35" t="str">
        <f>IF(ISBLANK(A88),"",IF(VLOOKUP(A88,Entries!A:E,5,FALSE)=0,"",VLOOKUP(A88,Entries!A:E,5,FALSE)))</f>
        <v/>
      </c>
      <c r="E88" s="36" t="str">
        <f>IF(ISBLANK(A88),"",IF(ISERROR(VLOOKUP(A88,Results!A:A,1,FALSE)),"No","Yes"))</f>
        <v/>
      </c>
    </row>
    <row r="89" spans="1:5" x14ac:dyDescent="0.25">
      <c r="A89" s="24"/>
      <c r="B89" s="24"/>
      <c r="C89" s="35" t="str">
        <f>IF(ISBLANK(A89),"",CONCATENATE(VLOOKUP(A89,Entries!A:E,2,FALSE)," ",VLOOKUP(A89,Entries!A:E,3,FALSE)))</f>
        <v/>
      </c>
      <c r="D89" s="35" t="str">
        <f>IF(ISBLANK(A89),"",IF(VLOOKUP(A89,Entries!A:E,5,FALSE)=0,"",VLOOKUP(A89,Entries!A:E,5,FALSE)))</f>
        <v/>
      </c>
      <c r="E89" s="36" t="str">
        <f>IF(ISBLANK(A89),"",IF(ISERROR(VLOOKUP(A89,Results!A:A,1,FALSE)),"No","Yes"))</f>
        <v/>
      </c>
    </row>
    <row r="90" spans="1:5" x14ac:dyDescent="0.25">
      <c r="A90" s="24"/>
      <c r="B90" s="24"/>
      <c r="C90" s="35" t="str">
        <f>IF(ISBLANK(A90),"",CONCATENATE(VLOOKUP(A90,Entries!A:E,2,FALSE)," ",VLOOKUP(A90,Entries!A:E,3,FALSE)))</f>
        <v/>
      </c>
      <c r="D90" s="35" t="str">
        <f>IF(ISBLANK(A90),"",IF(VLOOKUP(A90,Entries!A:E,5,FALSE)=0,"",VLOOKUP(A90,Entries!A:E,5,FALSE)))</f>
        <v/>
      </c>
      <c r="E90" s="36" t="str">
        <f>IF(ISBLANK(A90),"",IF(ISERROR(VLOOKUP(A90,Results!A:A,1,FALSE)),"No","Yes"))</f>
        <v/>
      </c>
    </row>
    <row r="91" spans="1:5" x14ac:dyDescent="0.25">
      <c r="A91" s="24"/>
      <c r="B91" s="24"/>
      <c r="C91" s="35" t="str">
        <f>IF(ISBLANK(A91),"",CONCATENATE(VLOOKUP(A91,Entries!A:E,2,FALSE)," ",VLOOKUP(A91,Entries!A:E,3,FALSE)))</f>
        <v/>
      </c>
      <c r="D91" s="35" t="str">
        <f>IF(ISBLANK(A91),"",IF(VLOOKUP(A91,Entries!A:E,5,FALSE)=0,"",VLOOKUP(A91,Entries!A:E,5,FALSE)))</f>
        <v/>
      </c>
      <c r="E91" s="36" t="str">
        <f>IF(ISBLANK(A91),"",IF(ISERROR(VLOOKUP(A91,Results!A:A,1,FALSE)),"No","Yes"))</f>
        <v/>
      </c>
    </row>
    <row r="92" spans="1:5" x14ac:dyDescent="0.25">
      <c r="A92" s="24"/>
      <c r="B92" s="24"/>
      <c r="C92" s="35" t="str">
        <f>IF(ISBLANK(A92),"",CONCATENATE(VLOOKUP(A92,Entries!A:E,2,FALSE)," ",VLOOKUP(A92,Entries!A:E,3,FALSE)))</f>
        <v/>
      </c>
      <c r="D92" s="35" t="str">
        <f>IF(ISBLANK(A92),"",IF(VLOOKUP(A92,Entries!A:E,5,FALSE)=0,"",VLOOKUP(A92,Entries!A:E,5,FALSE)))</f>
        <v/>
      </c>
      <c r="E92" s="36" t="str">
        <f>IF(ISBLANK(A92),"",IF(ISERROR(VLOOKUP(A92,Results!A:A,1,FALSE)),"No","Yes"))</f>
        <v/>
      </c>
    </row>
    <row r="93" spans="1:5" x14ac:dyDescent="0.25">
      <c r="A93" s="24"/>
      <c r="B93" s="24"/>
      <c r="C93" s="35" t="str">
        <f>IF(ISBLANK(A93),"",CONCATENATE(VLOOKUP(A93,Entries!A:E,2,FALSE)," ",VLOOKUP(A93,Entries!A:E,3,FALSE)))</f>
        <v/>
      </c>
      <c r="D93" s="35" t="str">
        <f>IF(ISBLANK(A93),"",IF(VLOOKUP(A93,Entries!A:E,5,FALSE)=0,"",VLOOKUP(A93,Entries!A:E,5,FALSE)))</f>
        <v/>
      </c>
      <c r="E93" s="36" t="str">
        <f>IF(ISBLANK(A93),"",IF(ISERROR(VLOOKUP(A93,Results!A:A,1,FALSE)),"No","Yes"))</f>
        <v/>
      </c>
    </row>
    <row r="94" spans="1:5" x14ac:dyDescent="0.25">
      <c r="A94" s="24"/>
      <c r="B94" s="24"/>
      <c r="C94" s="35" t="str">
        <f>IF(ISBLANK(A94),"",CONCATENATE(VLOOKUP(A94,Entries!A:E,2,FALSE)," ",VLOOKUP(A94,Entries!A:E,3,FALSE)))</f>
        <v/>
      </c>
      <c r="D94" s="35" t="str">
        <f>IF(ISBLANK(A94),"",IF(VLOOKUP(A94,Entries!A:E,5,FALSE)=0,"",VLOOKUP(A94,Entries!A:E,5,FALSE)))</f>
        <v/>
      </c>
      <c r="E94" s="36" t="str">
        <f>IF(ISBLANK(A94),"",IF(ISERROR(VLOOKUP(A94,Results!A:A,1,FALSE)),"No","Yes"))</f>
        <v/>
      </c>
    </row>
    <row r="95" spans="1:5" x14ac:dyDescent="0.25">
      <c r="A95" s="24"/>
      <c r="B95" s="24"/>
      <c r="C95" s="35" t="str">
        <f>IF(ISBLANK(A95),"",CONCATENATE(VLOOKUP(A95,Entries!A:E,2,FALSE)," ",VLOOKUP(A95,Entries!A:E,3,FALSE)))</f>
        <v/>
      </c>
      <c r="D95" s="35" t="str">
        <f>IF(ISBLANK(A95),"",IF(VLOOKUP(A95,Entries!A:E,5,FALSE)=0,"",VLOOKUP(A95,Entries!A:E,5,FALSE)))</f>
        <v/>
      </c>
      <c r="E95" s="36" t="str">
        <f>IF(ISBLANK(A95),"",IF(ISERROR(VLOOKUP(A95,Results!A:A,1,FALSE)),"No","Yes"))</f>
        <v/>
      </c>
    </row>
    <row r="96" spans="1:5" x14ac:dyDescent="0.25">
      <c r="A96" s="24"/>
      <c r="B96" s="24"/>
      <c r="C96" s="35" t="str">
        <f>IF(ISBLANK(A96),"",CONCATENATE(VLOOKUP(A96,Entries!A:E,2,FALSE)," ",VLOOKUP(A96,Entries!A:E,3,FALSE)))</f>
        <v/>
      </c>
      <c r="D96" s="35" t="str">
        <f>IF(ISBLANK(A96),"",IF(VLOOKUP(A96,Entries!A:E,5,FALSE)=0,"",VLOOKUP(A96,Entries!A:E,5,FALSE)))</f>
        <v/>
      </c>
      <c r="E96" s="36" t="str">
        <f>IF(ISBLANK(A96),"",IF(ISERROR(VLOOKUP(A96,Results!A:A,1,FALSE)),"No","Yes"))</f>
        <v/>
      </c>
    </row>
    <row r="97" spans="1:5" x14ac:dyDescent="0.25">
      <c r="A97" s="24"/>
      <c r="B97" s="24"/>
      <c r="C97" s="35" t="str">
        <f>IF(ISBLANK(A97),"",CONCATENATE(VLOOKUP(A97,Entries!A:E,2,FALSE)," ",VLOOKUP(A97,Entries!A:E,3,FALSE)))</f>
        <v/>
      </c>
      <c r="D97" s="35" t="str">
        <f>IF(ISBLANK(A97),"",IF(VLOOKUP(A97,Entries!A:E,5,FALSE)=0,"",VLOOKUP(A97,Entries!A:E,5,FALSE)))</f>
        <v/>
      </c>
      <c r="E97" s="36" t="str">
        <f>IF(ISBLANK(A97),"",IF(ISERROR(VLOOKUP(A97,Results!A:A,1,FALSE)),"No","Yes"))</f>
        <v/>
      </c>
    </row>
    <row r="98" spans="1:5" x14ac:dyDescent="0.25">
      <c r="A98" s="24"/>
      <c r="B98" s="24"/>
      <c r="C98" s="35" t="str">
        <f>IF(ISBLANK(A98),"",CONCATENATE(VLOOKUP(A98,Entries!A:E,2,FALSE)," ",VLOOKUP(A98,Entries!A:E,3,FALSE)))</f>
        <v/>
      </c>
      <c r="D98" s="35" t="str">
        <f>IF(ISBLANK(A98),"",IF(VLOOKUP(A98,Entries!A:E,5,FALSE)=0,"",VLOOKUP(A98,Entries!A:E,5,FALSE)))</f>
        <v/>
      </c>
      <c r="E98" s="36" t="str">
        <f>IF(ISBLANK(A98),"",IF(ISERROR(VLOOKUP(A98,Results!A:A,1,FALSE)),"No","Yes"))</f>
        <v/>
      </c>
    </row>
    <row r="99" spans="1:5" x14ac:dyDescent="0.25">
      <c r="A99" s="24"/>
      <c r="B99" s="24"/>
      <c r="C99" s="35" t="str">
        <f>IF(ISBLANK(A99),"",CONCATENATE(VLOOKUP(A99,Entries!A:E,2,FALSE)," ",VLOOKUP(A99,Entries!A:E,3,FALSE)))</f>
        <v/>
      </c>
      <c r="D99" s="35" t="str">
        <f>IF(ISBLANK(A99),"",IF(VLOOKUP(A99,Entries!A:E,5,FALSE)=0,"",VLOOKUP(A99,Entries!A:E,5,FALSE)))</f>
        <v/>
      </c>
      <c r="E99" s="36" t="str">
        <f>IF(ISBLANK(A99),"",IF(ISERROR(VLOOKUP(A99,Results!A:A,1,FALSE)),"No","Yes"))</f>
        <v/>
      </c>
    </row>
    <row r="100" spans="1:5" x14ac:dyDescent="0.25">
      <c r="A100" s="24"/>
      <c r="B100" s="24"/>
      <c r="C100" s="35" t="str">
        <f>IF(ISBLANK(A100),"",CONCATENATE(VLOOKUP(A100,Entries!A:E,2,FALSE)," ",VLOOKUP(A100,Entries!A:E,3,FALSE)))</f>
        <v/>
      </c>
      <c r="D100" s="35" t="str">
        <f>IF(ISBLANK(A100),"",IF(VLOOKUP(A100,Entries!A:E,5,FALSE)=0,"",VLOOKUP(A100,Entries!A:E,5,FALSE)))</f>
        <v/>
      </c>
      <c r="E100" s="36" t="str">
        <f>IF(ISBLANK(A100),"",IF(ISERROR(VLOOKUP(A100,Results!A:A,1,FALSE)),"No","Yes"))</f>
        <v/>
      </c>
    </row>
  </sheetData>
  <conditionalFormatting sqref="E1:E1048576 B4">
    <cfRule type="containsText" dxfId="0" priority="1" stopIfTrue="1" operator="containsText" text="Yes">
      <formula>NOT(ISERROR(SEARCH("Yes",B1)))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80" zoomScaleNormal="80" workbookViewId="0"/>
  </sheetViews>
  <sheetFormatPr defaultRowHeight="15" x14ac:dyDescent="0.25"/>
  <cols>
    <col min="1" max="1" width="22.85546875" customWidth="1"/>
    <col min="2" max="2" width="11.28515625" customWidth="1"/>
    <col min="3" max="3" width="6.28515625" customWidth="1"/>
    <col min="5" max="5" width="23" customWidth="1"/>
    <col min="6" max="6" width="20.140625" customWidth="1"/>
    <col min="7" max="7" width="6.28515625" customWidth="1"/>
    <col min="257" max="257" width="16.85546875" bestFit="1" customWidth="1"/>
    <col min="258" max="258" width="17.85546875" bestFit="1" customWidth="1"/>
    <col min="259" max="259" width="5.42578125" customWidth="1"/>
    <col min="513" max="513" width="16.85546875" bestFit="1" customWidth="1"/>
    <col min="514" max="514" width="17.85546875" bestFit="1" customWidth="1"/>
    <col min="515" max="515" width="5.42578125" customWidth="1"/>
    <col min="769" max="769" width="16.85546875" bestFit="1" customWidth="1"/>
    <col min="770" max="770" width="17.85546875" bestFit="1" customWidth="1"/>
    <col min="771" max="771" width="5.42578125" customWidth="1"/>
    <col min="1025" max="1025" width="16.85546875" bestFit="1" customWidth="1"/>
    <col min="1026" max="1026" width="17.85546875" bestFit="1" customWidth="1"/>
    <col min="1027" max="1027" width="5.42578125" customWidth="1"/>
    <col min="1281" max="1281" width="16.85546875" bestFit="1" customWidth="1"/>
    <col min="1282" max="1282" width="17.85546875" bestFit="1" customWidth="1"/>
    <col min="1283" max="1283" width="5.42578125" customWidth="1"/>
    <col min="1537" max="1537" width="16.85546875" bestFit="1" customWidth="1"/>
    <col min="1538" max="1538" width="17.85546875" bestFit="1" customWidth="1"/>
    <col min="1539" max="1539" width="5.42578125" customWidth="1"/>
    <col min="1793" max="1793" width="16.85546875" bestFit="1" customWidth="1"/>
    <col min="1794" max="1794" width="17.85546875" bestFit="1" customWidth="1"/>
    <col min="1795" max="1795" width="5.42578125" customWidth="1"/>
    <col min="2049" max="2049" width="16.85546875" bestFit="1" customWidth="1"/>
    <col min="2050" max="2050" width="17.85546875" bestFit="1" customWidth="1"/>
    <col min="2051" max="2051" width="5.42578125" customWidth="1"/>
    <col min="2305" max="2305" width="16.85546875" bestFit="1" customWidth="1"/>
    <col min="2306" max="2306" width="17.85546875" bestFit="1" customWidth="1"/>
    <col min="2307" max="2307" width="5.42578125" customWidth="1"/>
    <col min="2561" max="2561" width="16.85546875" bestFit="1" customWidth="1"/>
    <col min="2562" max="2562" width="17.85546875" bestFit="1" customWidth="1"/>
    <col min="2563" max="2563" width="5.42578125" customWidth="1"/>
    <col min="2817" max="2817" width="16.85546875" bestFit="1" customWidth="1"/>
    <col min="2818" max="2818" width="17.85546875" bestFit="1" customWidth="1"/>
    <col min="2819" max="2819" width="5.42578125" customWidth="1"/>
    <col min="3073" max="3073" width="16.85546875" bestFit="1" customWidth="1"/>
    <col min="3074" max="3074" width="17.85546875" bestFit="1" customWidth="1"/>
    <col min="3075" max="3075" width="5.42578125" customWidth="1"/>
    <col min="3329" max="3329" width="16.85546875" bestFit="1" customWidth="1"/>
    <col min="3330" max="3330" width="17.85546875" bestFit="1" customWidth="1"/>
    <col min="3331" max="3331" width="5.42578125" customWidth="1"/>
    <col min="3585" max="3585" width="16.85546875" bestFit="1" customWidth="1"/>
    <col min="3586" max="3586" width="17.85546875" bestFit="1" customWidth="1"/>
    <col min="3587" max="3587" width="5.42578125" customWidth="1"/>
    <col min="3841" max="3841" width="16.85546875" bestFit="1" customWidth="1"/>
    <col min="3842" max="3842" width="17.85546875" bestFit="1" customWidth="1"/>
    <col min="3843" max="3843" width="5.42578125" customWidth="1"/>
    <col min="4097" max="4097" width="16.85546875" bestFit="1" customWidth="1"/>
    <col min="4098" max="4098" width="17.85546875" bestFit="1" customWidth="1"/>
    <col min="4099" max="4099" width="5.42578125" customWidth="1"/>
    <col min="4353" max="4353" width="16.85546875" bestFit="1" customWidth="1"/>
    <col min="4354" max="4354" width="17.85546875" bestFit="1" customWidth="1"/>
    <col min="4355" max="4355" width="5.42578125" customWidth="1"/>
    <col min="4609" max="4609" width="16.85546875" bestFit="1" customWidth="1"/>
    <col min="4610" max="4610" width="17.85546875" bestFit="1" customWidth="1"/>
    <col min="4611" max="4611" width="5.42578125" customWidth="1"/>
    <col min="4865" max="4865" width="16.85546875" bestFit="1" customWidth="1"/>
    <col min="4866" max="4866" width="17.85546875" bestFit="1" customWidth="1"/>
    <col min="4867" max="4867" width="5.42578125" customWidth="1"/>
    <col min="5121" max="5121" width="16.85546875" bestFit="1" customWidth="1"/>
    <col min="5122" max="5122" width="17.85546875" bestFit="1" customWidth="1"/>
    <col min="5123" max="5123" width="5.42578125" customWidth="1"/>
    <col min="5377" max="5377" width="16.85546875" bestFit="1" customWidth="1"/>
    <col min="5378" max="5378" width="17.85546875" bestFit="1" customWidth="1"/>
    <col min="5379" max="5379" width="5.42578125" customWidth="1"/>
    <col min="5633" max="5633" width="16.85546875" bestFit="1" customWidth="1"/>
    <col min="5634" max="5634" width="17.85546875" bestFit="1" customWidth="1"/>
    <col min="5635" max="5635" width="5.42578125" customWidth="1"/>
    <col min="5889" max="5889" width="16.85546875" bestFit="1" customWidth="1"/>
    <col min="5890" max="5890" width="17.85546875" bestFit="1" customWidth="1"/>
    <col min="5891" max="5891" width="5.42578125" customWidth="1"/>
    <col min="6145" max="6145" width="16.85546875" bestFit="1" customWidth="1"/>
    <col min="6146" max="6146" width="17.85546875" bestFit="1" customWidth="1"/>
    <col min="6147" max="6147" width="5.42578125" customWidth="1"/>
    <col min="6401" max="6401" width="16.85546875" bestFit="1" customWidth="1"/>
    <col min="6402" max="6402" width="17.85546875" bestFit="1" customWidth="1"/>
    <col min="6403" max="6403" width="5.42578125" customWidth="1"/>
    <col min="6657" max="6657" width="16.85546875" bestFit="1" customWidth="1"/>
    <col min="6658" max="6658" width="17.85546875" bestFit="1" customWidth="1"/>
    <col min="6659" max="6659" width="5.42578125" customWidth="1"/>
    <col min="6913" max="6913" width="16.85546875" bestFit="1" customWidth="1"/>
    <col min="6914" max="6914" width="17.85546875" bestFit="1" customWidth="1"/>
    <col min="6915" max="6915" width="5.42578125" customWidth="1"/>
    <col min="7169" max="7169" width="16.85546875" bestFit="1" customWidth="1"/>
    <col min="7170" max="7170" width="17.85546875" bestFit="1" customWidth="1"/>
    <col min="7171" max="7171" width="5.42578125" customWidth="1"/>
    <col min="7425" max="7425" width="16.85546875" bestFit="1" customWidth="1"/>
    <col min="7426" max="7426" width="17.85546875" bestFit="1" customWidth="1"/>
    <col min="7427" max="7427" width="5.42578125" customWidth="1"/>
    <col min="7681" max="7681" width="16.85546875" bestFit="1" customWidth="1"/>
    <col min="7682" max="7682" width="17.85546875" bestFit="1" customWidth="1"/>
    <col min="7683" max="7683" width="5.42578125" customWidth="1"/>
    <col min="7937" max="7937" width="16.85546875" bestFit="1" customWidth="1"/>
    <col min="7938" max="7938" width="17.85546875" bestFit="1" customWidth="1"/>
    <col min="7939" max="7939" width="5.42578125" customWidth="1"/>
    <col min="8193" max="8193" width="16.85546875" bestFit="1" customWidth="1"/>
    <col min="8194" max="8194" width="17.85546875" bestFit="1" customWidth="1"/>
    <col min="8195" max="8195" width="5.42578125" customWidth="1"/>
    <col min="8449" max="8449" width="16.85546875" bestFit="1" customWidth="1"/>
    <col min="8450" max="8450" width="17.85546875" bestFit="1" customWidth="1"/>
    <col min="8451" max="8451" width="5.42578125" customWidth="1"/>
    <col min="8705" max="8705" width="16.85546875" bestFit="1" customWidth="1"/>
    <col min="8706" max="8706" width="17.85546875" bestFit="1" customWidth="1"/>
    <col min="8707" max="8707" width="5.42578125" customWidth="1"/>
    <col min="8961" max="8961" width="16.85546875" bestFit="1" customWidth="1"/>
    <col min="8962" max="8962" width="17.85546875" bestFit="1" customWidth="1"/>
    <col min="8963" max="8963" width="5.42578125" customWidth="1"/>
    <col min="9217" max="9217" width="16.85546875" bestFit="1" customWidth="1"/>
    <col min="9218" max="9218" width="17.85546875" bestFit="1" customWidth="1"/>
    <col min="9219" max="9219" width="5.42578125" customWidth="1"/>
    <col min="9473" max="9473" width="16.85546875" bestFit="1" customWidth="1"/>
    <col min="9474" max="9474" width="17.85546875" bestFit="1" customWidth="1"/>
    <col min="9475" max="9475" width="5.42578125" customWidth="1"/>
    <col min="9729" max="9729" width="16.85546875" bestFit="1" customWidth="1"/>
    <col min="9730" max="9730" width="17.85546875" bestFit="1" customWidth="1"/>
    <col min="9731" max="9731" width="5.42578125" customWidth="1"/>
    <col min="9985" max="9985" width="16.85546875" bestFit="1" customWidth="1"/>
    <col min="9986" max="9986" width="17.85546875" bestFit="1" customWidth="1"/>
    <col min="9987" max="9987" width="5.42578125" customWidth="1"/>
    <col min="10241" max="10241" width="16.85546875" bestFit="1" customWidth="1"/>
    <col min="10242" max="10242" width="17.85546875" bestFit="1" customWidth="1"/>
    <col min="10243" max="10243" width="5.42578125" customWidth="1"/>
    <col min="10497" max="10497" width="16.85546875" bestFit="1" customWidth="1"/>
    <col min="10498" max="10498" width="17.85546875" bestFit="1" customWidth="1"/>
    <col min="10499" max="10499" width="5.42578125" customWidth="1"/>
    <col min="10753" max="10753" width="16.85546875" bestFit="1" customWidth="1"/>
    <col min="10754" max="10754" width="17.85546875" bestFit="1" customWidth="1"/>
    <col min="10755" max="10755" width="5.42578125" customWidth="1"/>
    <col min="11009" max="11009" width="16.85546875" bestFit="1" customWidth="1"/>
    <col min="11010" max="11010" width="17.85546875" bestFit="1" customWidth="1"/>
    <col min="11011" max="11011" width="5.42578125" customWidth="1"/>
    <col min="11265" max="11265" width="16.85546875" bestFit="1" customWidth="1"/>
    <col min="11266" max="11266" width="17.85546875" bestFit="1" customWidth="1"/>
    <col min="11267" max="11267" width="5.42578125" customWidth="1"/>
    <col min="11521" max="11521" width="16.85546875" bestFit="1" customWidth="1"/>
    <col min="11522" max="11522" width="17.85546875" bestFit="1" customWidth="1"/>
    <col min="11523" max="11523" width="5.42578125" customWidth="1"/>
    <col min="11777" max="11777" width="16.85546875" bestFit="1" customWidth="1"/>
    <col min="11778" max="11778" width="17.85546875" bestFit="1" customWidth="1"/>
    <col min="11779" max="11779" width="5.42578125" customWidth="1"/>
    <col min="12033" max="12033" width="16.85546875" bestFit="1" customWidth="1"/>
    <col min="12034" max="12034" width="17.85546875" bestFit="1" customWidth="1"/>
    <col min="12035" max="12035" width="5.42578125" customWidth="1"/>
    <col min="12289" max="12289" width="16.85546875" bestFit="1" customWidth="1"/>
    <col min="12290" max="12290" width="17.85546875" bestFit="1" customWidth="1"/>
    <col min="12291" max="12291" width="5.42578125" customWidth="1"/>
    <col min="12545" max="12545" width="16.85546875" bestFit="1" customWidth="1"/>
    <col min="12546" max="12546" width="17.85546875" bestFit="1" customWidth="1"/>
    <col min="12547" max="12547" width="5.42578125" customWidth="1"/>
    <col min="12801" max="12801" width="16.85546875" bestFit="1" customWidth="1"/>
    <col min="12802" max="12802" width="17.85546875" bestFit="1" customWidth="1"/>
    <col min="12803" max="12803" width="5.42578125" customWidth="1"/>
    <col min="13057" max="13057" width="16.85546875" bestFit="1" customWidth="1"/>
    <col min="13058" max="13058" width="17.85546875" bestFit="1" customWidth="1"/>
    <col min="13059" max="13059" width="5.42578125" customWidth="1"/>
    <col min="13313" max="13313" width="16.85546875" bestFit="1" customWidth="1"/>
    <col min="13314" max="13314" width="17.85546875" bestFit="1" customWidth="1"/>
    <col min="13315" max="13315" width="5.42578125" customWidth="1"/>
    <col min="13569" max="13569" width="16.85546875" bestFit="1" customWidth="1"/>
    <col min="13570" max="13570" width="17.85546875" bestFit="1" customWidth="1"/>
    <col min="13571" max="13571" width="5.42578125" customWidth="1"/>
    <col min="13825" max="13825" width="16.85546875" bestFit="1" customWidth="1"/>
    <col min="13826" max="13826" width="17.85546875" bestFit="1" customWidth="1"/>
    <col min="13827" max="13827" width="5.42578125" customWidth="1"/>
    <col min="14081" max="14081" width="16.85546875" bestFit="1" customWidth="1"/>
    <col min="14082" max="14082" width="17.85546875" bestFit="1" customWidth="1"/>
    <col min="14083" max="14083" width="5.42578125" customWidth="1"/>
    <col min="14337" max="14337" width="16.85546875" bestFit="1" customWidth="1"/>
    <col min="14338" max="14338" width="17.85546875" bestFit="1" customWidth="1"/>
    <col min="14339" max="14339" width="5.42578125" customWidth="1"/>
    <col min="14593" max="14593" width="16.85546875" bestFit="1" customWidth="1"/>
    <col min="14594" max="14594" width="17.85546875" bestFit="1" customWidth="1"/>
    <col min="14595" max="14595" width="5.42578125" customWidth="1"/>
    <col min="14849" max="14849" width="16.85546875" bestFit="1" customWidth="1"/>
    <col min="14850" max="14850" width="17.85546875" bestFit="1" customWidth="1"/>
    <col min="14851" max="14851" width="5.42578125" customWidth="1"/>
    <col min="15105" max="15105" width="16.85546875" bestFit="1" customWidth="1"/>
    <col min="15106" max="15106" width="17.85546875" bestFit="1" customWidth="1"/>
    <col min="15107" max="15107" width="5.42578125" customWidth="1"/>
    <col min="15361" max="15361" width="16.85546875" bestFit="1" customWidth="1"/>
    <col min="15362" max="15362" width="17.85546875" bestFit="1" customWidth="1"/>
    <col min="15363" max="15363" width="5.42578125" customWidth="1"/>
    <col min="15617" max="15617" width="16.85546875" bestFit="1" customWidth="1"/>
    <col min="15618" max="15618" width="17.85546875" bestFit="1" customWidth="1"/>
    <col min="15619" max="15619" width="5.42578125" customWidth="1"/>
    <col min="15873" max="15873" width="16.85546875" bestFit="1" customWidth="1"/>
    <col min="15874" max="15874" width="17.85546875" bestFit="1" customWidth="1"/>
    <col min="15875" max="15875" width="5.42578125" customWidth="1"/>
    <col min="16129" max="16129" width="16.85546875" bestFit="1" customWidth="1"/>
    <col min="16130" max="16130" width="17.85546875" bestFit="1" customWidth="1"/>
    <col min="16131" max="16131" width="5.42578125" customWidth="1"/>
  </cols>
  <sheetData>
    <row r="1" spans="1:7" s="52" customFormat="1" ht="21" x14ac:dyDescent="0.35">
      <c r="A1" s="52" t="s">
        <v>49</v>
      </c>
      <c r="E1" s="52" t="s">
        <v>50</v>
      </c>
    </row>
    <row r="3" spans="1:7" x14ac:dyDescent="0.25">
      <c r="A3" s="50" t="s">
        <v>12</v>
      </c>
      <c r="B3" s="51" t="s">
        <v>48</v>
      </c>
      <c r="E3" s="50" t="s">
        <v>12</v>
      </c>
      <c r="F3" s="51" t="s">
        <v>41</v>
      </c>
    </row>
    <row r="5" spans="1:7" x14ac:dyDescent="0.25">
      <c r="A5" s="39" t="s">
        <v>42</v>
      </c>
      <c r="B5" s="40"/>
      <c r="C5" s="41"/>
      <c r="E5" s="39" t="s">
        <v>42</v>
      </c>
      <c r="F5" s="40"/>
      <c r="G5" s="41"/>
    </row>
    <row r="6" spans="1:7" x14ac:dyDescent="0.25">
      <c r="A6" s="39" t="s">
        <v>39</v>
      </c>
      <c r="B6" s="39" t="s">
        <v>3</v>
      </c>
      <c r="C6" s="41" t="s">
        <v>43</v>
      </c>
      <c r="E6" s="39" t="s">
        <v>39</v>
      </c>
      <c r="F6" s="39" t="s">
        <v>3</v>
      </c>
      <c r="G6" s="41" t="s">
        <v>43</v>
      </c>
    </row>
    <row r="7" spans="1:7" x14ac:dyDescent="0.25">
      <c r="A7" s="42" t="s">
        <v>44</v>
      </c>
      <c r="B7" s="42" t="s">
        <v>6</v>
      </c>
      <c r="C7" s="43">
        <v>86</v>
      </c>
      <c r="E7" s="42" t="s">
        <v>44</v>
      </c>
      <c r="F7" s="42" t="s">
        <v>6</v>
      </c>
      <c r="G7" s="43">
        <v>79</v>
      </c>
    </row>
    <row r="8" spans="1:7" x14ac:dyDescent="0.25">
      <c r="A8" s="44"/>
      <c r="B8" s="45" t="s">
        <v>5</v>
      </c>
      <c r="C8" s="46">
        <v>107</v>
      </c>
      <c r="E8" s="44"/>
      <c r="F8" s="45" t="s">
        <v>5</v>
      </c>
      <c r="G8" s="46">
        <v>86</v>
      </c>
    </row>
    <row r="9" spans="1:7" x14ac:dyDescent="0.25">
      <c r="A9" s="42" t="s">
        <v>45</v>
      </c>
      <c r="B9" s="42" t="s">
        <v>6</v>
      </c>
      <c r="C9" s="43">
        <v>64</v>
      </c>
      <c r="E9" s="42" t="s">
        <v>45</v>
      </c>
      <c r="F9" s="42" t="s">
        <v>6</v>
      </c>
      <c r="G9" s="43">
        <v>60</v>
      </c>
    </row>
    <row r="10" spans="1:7" x14ac:dyDescent="0.25">
      <c r="A10" s="44"/>
      <c r="B10" s="45" t="s">
        <v>5</v>
      </c>
      <c r="C10" s="46">
        <v>38</v>
      </c>
      <c r="E10" s="44"/>
      <c r="F10" s="45" t="s">
        <v>5</v>
      </c>
      <c r="G10" s="46">
        <v>32</v>
      </c>
    </row>
    <row r="11" spans="1:7" x14ac:dyDescent="0.25">
      <c r="A11" s="42" t="s">
        <v>46</v>
      </c>
      <c r="B11" s="42" t="s">
        <v>46</v>
      </c>
      <c r="C11" s="43"/>
      <c r="E11" s="42" t="s">
        <v>46</v>
      </c>
      <c r="F11" s="42" t="s">
        <v>46</v>
      </c>
      <c r="G11" s="43"/>
    </row>
    <row r="12" spans="1:7" x14ac:dyDescent="0.25">
      <c r="A12" s="47" t="s">
        <v>47</v>
      </c>
      <c r="B12" s="48"/>
      <c r="C12" s="49">
        <v>295</v>
      </c>
      <c r="E12" s="47" t="s">
        <v>47</v>
      </c>
      <c r="F12" s="48"/>
      <c r="G12" s="49">
        <v>257</v>
      </c>
    </row>
  </sheetData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Results</vt:lpstr>
      <vt:lpstr>Entries</vt:lpstr>
      <vt:lpstr>Stopwatch</vt:lpstr>
      <vt:lpstr>Non Finishers</vt:lpstr>
      <vt:lpstr>RunBritain</vt:lpstr>
      <vt:lpstr>Entries!Print_Area</vt:lpstr>
      <vt:lpstr>Entries!Print_Titles</vt:lpstr>
      <vt:lpstr>Results!Print_Titles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 and Jo</cp:lastModifiedBy>
  <cp:lastPrinted>2016-12-18T13:21:44Z</cp:lastPrinted>
  <dcterms:created xsi:type="dcterms:W3CDTF">2014-04-20T20:44:40Z</dcterms:created>
  <dcterms:modified xsi:type="dcterms:W3CDTF">2017-03-26T17:31:25Z</dcterms:modified>
</cp:coreProperties>
</file>